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511\Desktop\52 A042王力  3分 m6A 白内障 （7月底投稿  尽量10月底接收）\6 投稿\2 Peer J\Raw data\Fig 1C and 2A\"/>
    </mc:Choice>
  </mc:AlternateContent>
  <bookViews>
    <workbookView xWindow="0" yWindow="0" windowWidth="19425" windowHeight="9840" activeTab="1"/>
  </bookViews>
  <sheets>
    <sheet name="circRNA" sheetId="4" r:id="rId1"/>
    <sheet name="m6A酶" sheetId="3" r:id="rId2"/>
  </sheets>
  <calcPr calcId="152511"/>
</workbook>
</file>

<file path=xl/calcChain.xml><?xml version="1.0" encoding="utf-8"?>
<calcChain xmlns="http://schemas.openxmlformats.org/spreadsheetml/2006/main">
  <c r="H5" i="3" l="1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47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90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33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176" i="3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176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33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90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47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" i="4"/>
  <c r="F191" i="4" l="1"/>
  <c r="F199" i="4"/>
  <c r="F207" i="4"/>
  <c r="F136" i="4"/>
  <c r="F144" i="4"/>
  <c r="F152" i="4"/>
  <c r="F160" i="4"/>
  <c r="F168" i="4"/>
  <c r="F97" i="4"/>
  <c r="F105" i="4"/>
  <c r="F113" i="4"/>
  <c r="F121" i="4"/>
  <c r="F50" i="4"/>
  <c r="F58" i="4"/>
  <c r="F66" i="4"/>
  <c r="F74" i="4"/>
  <c r="F82" i="4"/>
  <c r="F183" i="3"/>
  <c r="F199" i="3"/>
  <c r="F136" i="3"/>
  <c r="F152" i="3"/>
  <c r="F168" i="3"/>
  <c r="F105" i="3"/>
  <c r="F121" i="3"/>
  <c r="F58" i="3"/>
  <c r="G58" i="3" s="1"/>
  <c r="F74" i="3"/>
  <c r="G74" i="3" s="1"/>
  <c r="E211" i="4"/>
  <c r="F211" i="4" s="1"/>
  <c r="E210" i="4"/>
  <c r="F210" i="4" s="1"/>
  <c r="E209" i="4"/>
  <c r="F209" i="4" s="1"/>
  <c r="E208" i="4"/>
  <c r="F208" i="4" s="1"/>
  <c r="E207" i="4"/>
  <c r="E206" i="4"/>
  <c r="F206" i="4" s="1"/>
  <c r="E205" i="4"/>
  <c r="F205" i="4" s="1"/>
  <c r="E204" i="4"/>
  <c r="F204" i="4" s="1"/>
  <c r="E203" i="4"/>
  <c r="F203" i="4" s="1"/>
  <c r="E202" i="4"/>
  <c r="F202" i="4" s="1"/>
  <c r="E201" i="4"/>
  <c r="F201" i="4" s="1"/>
  <c r="E200" i="4"/>
  <c r="F200" i="4" s="1"/>
  <c r="E199" i="4"/>
  <c r="E198" i="4"/>
  <c r="F198" i="4" s="1"/>
  <c r="E197" i="4"/>
  <c r="F197" i="4" s="1"/>
  <c r="E196" i="4"/>
  <c r="F196" i="4" s="1"/>
  <c r="E195" i="4"/>
  <c r="F195" i="4" s="1"/>
  <c r="E194" i="4"/>
  <c r="F194" i="4" s="1"/>
  <c r="E193" i="4"/>
  <c r="F193" i="4" s="1"/>
  <c r="E192" i="4"/>
  <c r="F192" i="4" s="1"/>
  <c r="E191" i="4"/>
  <c r="E190" i="4"/>
  <c r="F190" i="4" s="1"/>
  <c r="E189" i="4"/>
  <c r="F189" i="4" s="1"/>
  <c r="E188" i="4"/>
  <c r="F188" i="4" s="1"/>
  <c r="E187" i="4"/>
  <c r="F187" i="4" s="1"/>
  <c r="E186" i="4"/>
  <c r="F186" i="4" s="1"/>
  <c r="E185" i="4"/>
  <c r="F185" i="4" s="1"/>
  <c r="E184" i="4"/>
  <c r="F184" i="4" s="1"/>
  <c r="E183" i="4"/>
  <c r="F183" i="4" s="1"/>
  <c r="E182" i="4"/>
  <c r="F182" i="4" s="1"/>
  <c r="E181" i="4"/>
  <c r="F181" i="4" s="1"/>
  <c r="E180" i="4"/>
  <c r="F180" i="4" s="1"/>
  <c r="E179" i="4"/>
  <c r="F179" i="4" s="1"/>
  <c r="E178" i="4"/>
  <c r="F178" i="4" s="1"/>
  <c r="E177" i="4"/>
  <c r="F177" i="4" s="1"/>
  <c r="E176" i="4"/>
  <c r="F176" i="4" s="1"/>
  <c r="E168" i="4"/>
  <c r="E167" i="4"/>
  <c r="F167" i="4" s="1"/>
  <c r="E166" i="4"/>
  <c r="F166" i="4" s="1"/>
  <c r="E165" i="4"/>
  <c r="F165" i="4" s="1"/>
  <c r="E164" i="4"/>
  <c r="F164" i="4" s="1"/>
  <c r="E163" i="4"/>
  <c r="F163" i="4" s="1"/>
  <c r="E162" i="4"/>
  <c r="F162" i="4" s="1"/>
  <c r="E161" i="4"/>
  <c r="F161" i="4" s="1"/>
  <c r="E160" i="4"/>
  <c r="E159" i="4"/>
  <c r="F159" i="4" s="1"/>
  <c r="E158" i="4"/>
  <c r="F158" i="4" s="1"/>
  <c r="E157" i="4"/>
  <c r="F157" i="4" s="1"/>
  <c r="E156" i="4"/>
  <c r="F156" i="4" s="1"/>
  <c r="E155" i="4"/>
  <c r="F155" i="4" s="1"/>
  <c r="E154" i="4"/>
  <c r="F154" i="4" s="1"/>
  <c r="E153" i="4"/>
  <c r="F153" i="4" s="1"/>
  <c r="E152" i="4"/>
  <c r="E151" i="4"/>
  <c r="F151" i="4" s="1"/>
  <c r="E150" i="4"/>
  <c r="F150" i="4" s="1"/>
  <c r="E149" i="4"/>
  <c r="F149" i="4" s="1"/>
  <c r="E148" i="4"/>
  <c r="F148" i="4" s="1"/>
  <c r="E147" i="4"/>
  <c r="F147" i="4" s="1"/>
  <c r="E146" i="4"/>
  <c r="F146" i="4" s="1"/>
  <c r="E145" i="4"/>
  <c r="F145" i="4" s="1"/>
  <c r="E144" i="4"/>
  <c r="E143" i="4"/>
  <c r="F143" i="4" s="1"/>
  <c r="E142" i="4"/>
  <c r="F142" i="4" s="1"/>
  <c r="E141" i="4"/>
  <c r="F141" i="4" s="1"/>
  <c r="E140" i="4"/>
  <c r="F140" i="4" s="1"/>
  <c r="E139" i="4"/>
  <c r="F139" i="4" s="1"/>
  <c r="E138" i="4"/>
  <c r="F138" i="4" s="1"/>
  <c r="E137" i="4"/>
  <c r="F137" i="4" s="1"/>
  <c r="E136" i="4"/>
  <c r="E135" i="4"/>
  <c r="F135" i="4" s="1"/>
  <c r="E134" i="4"/>
  <c r="F134" i="4" s="1"/>
  <c r="E133" i="4"/>
  <c r="F133" i="4" s="1"/>
  <c r="E125" i="4"/>
  <c r="F125" i="4" s="1"/>
  <c r="E124" i="4"/>
  <c r="F124" i="4" s="1"/>
  <c r="E123" i="4"/>
  <c r="F123" i="4" s="1"/>
  <c r="E122" i="4"/>
  <c r="F122" i="4" s="1"/>
  <c r="E121" i="4"/>
  <c r="E120" i="4"/>
  <c r="F120" i="4" s="1"/>
  <c r="E119" i="4"/>
  <c r="F119" i="4" s="1"/>
  <c r="E118" i="4"/>
  <c r="F118" i="4" s="1"/>
  <c r="E117" i="4"/>
  <c r="F117" i="4" s="1"/>
  <c r="E116" i="4"/>
  <c r="F116" i="4" s="1"/>
  <c r="E115" i="4"/>
  <c r="F115" i="4" s="1"/>
  <c r="E114" i="4"/>
  <c r="F114" i="4" s="1"/>
  <c r="E113" i="4"/>
  <c r="E112" i="4"/>
  <c r="F112" i="4" s="1"/>
  <c r="E111" i="4"/>
  <c r="F111" i="4" s="1"/>
  <c r="E110" i="4"/>
  <c r="F110" i="4" s="1"/>
  <c r="E109" i="4"/>
  <c r="F109" i="4" s="1"/>
  <c r="E108" i="4"/>
  <c r="F108" i="4" s="1"/>
  <c r="E107" i="4"/>
  <c r="F107" i="4" s="1"/>
  <c r="E106" i="4"/>
  <c r="F106" i="4" s="1"/>
  <c r="E105" i="4"/>
  <c r="E104" i="4"/>
  <c r="F104" i="4" s="1"/>
  <c r="E103" i="4"/>
  <c r="F103" i="4" s="1"/>
  <c r="E102" i="4"/>
  <c r="F102" i="4" s="1"/>
  <c r="E101" i="4"/>
  <c r="F101" i="4" s="1"/>
  <c r="E100" i="4"/>
  <c r="F100" i="4" s="1"/>
  <c r="E99" i="4"/>
  <c r="F99" i="4" s="1"/>
  <c r="E98" i="4"/>
  <c r="F98" i="4" s="1"/>
  <c r="E97" i="4"/>
  <c r="E96" i="4"/>
  <c r="F96" i="4" s="1"/>
  <c r="E95" i="4"/>
  <c r="F95" i="4" s="1"/>
  <c r="E94" i="4"/>
  <c r="F94" i="4" s="1"/>
  <c r="E93" i="4"/>
  <c r="F93" i="4" s="1"/>
  <c r="E92" i="4"/>
  <c r="F92" i="4" s="1"/>
  <c r="E91" i="4"/>
  <c r="F91" i="4" s="1"/>
  <c r="E90" i="4"/>
  <c r="F90" i="4" s="1"/>
  <c r="E82" i="4"/>
  <c r="E81" i="4"/>
  <c r="F81" i="4" s="1"/>
  <c r="E80" i="4"/>
  <c r="F80" i="4" s="1"/>
  <c r="E79" i="4"/>
  <c r="F79" i="4" s="1"/>
  <c r="E78" i="4"/>
  <c r="F78" i="4" s="1"/>
  <c r="E77" i="4"/>
  <c r="F77" i="4" s="1"/>
  <c r="E76" i="4"/>
  <c r="F76" i="4" s="1"/>
  <c r="E75" i="4"/>
  <c r="F75" i="4" s="1"/>
  <c r="E74" i="4"/>
  <c r="E73" i="4"/>
  <c r="F73" i="4" s="1"/>
  <c r="E72" i="4"/>
  <c r="F72" i="4" s="1"/>
  <c r="E71" i="4"/>
  <c r="F71" i="4" s="1"/>
  <c r="E70" i="4"/>
  <c r="F70" i="4" s="1"/>
  <c r="E69" i="4"/>
  <c r="F69" i="4" s="1"/>
  <c r="E68" i="4"/>
  <c r="F68" i="4" s="1"/>
  <c r="E67" i="4"/>
  <c r="F67" i="4" s="1"/>
  <c r="E66" i="4"/>
  <c r="E65" i="4"/>
  <c r="F65" i="4" s="1"/>
  <c r="E64" i="4"/>
  <c r="F64" i="4" s="1"/>
  <c r="E63" i="4"/>
  <c r="F63" i="4" s="1"/>
  <c r="E62" i="4"/>
  <c r="F62" i="4" s="1"/>
  <c r="E61" i="4"/>
  <c r="F61" i="4" s="1"/>
  <c r="E60" i="4"/>
  <c r="F60" i="4" s="1"/>
  <c r="E59" i="4"/>
  <c r="F59" i="4" s="1"/>
  <c r="E58" i="4"/>
  <c r="E57" i="4"/>
  <c r="F57" i="4" s="1"/>
  <c r="E56" i="4"/>
  <c r="F56" i="4" s="1"/>
  <c r="E55" i="4"/>
  <c r="F55" i="4" s="1"/>
  <c r="E54" i="4"/>
  <c r="F54" i="4" s="1"/>
  <c r="E53" i="4"/>
  <c r="F53" i="4" s="1"/>
  <c r="E52" i="4"/>
  <c r="F52" i="4" s="1"/>
  <c r="E51" i="4"/>
  <c r="F51" i="4" s="1"/>
  <c r="E50" i="4"/>
  <c r="E49" i="4"/>
  <c r="F49" i="4" s="1"/>
  <c r="E48" i="4"/>
  <c r="F48" i="4" s="1"/>
  <c r="E47" i="4"/>
  <c r="F47" i="4" s="1"/>
  <c r="E39" i="4"/>
  <c r="F39" i="4" s="1"/>
  <c r="G39" i="4" s="1"/>
  <c r="E38" i="4"/>
  <c r="E37" i="4"/>
  <c r="E36" i="4"/>
  <c r="E35" i="4"/>
  <c r="E34" i="4"/>
  <c r="E33" i="4"/>
  <c r="E32" i="4"/>
  <c r="E31" i="4"/>
  <c r="F31" i="4" s="1"/>
  <c r="G31" i="4" s="1"/>
  <c r="E30" i="4"/>
  <c r="E29" i="4"/>
  <c r="E28" i="4"/>
  <c r="E27" i="4"/>
  <c r="E26" i="4"/>
  <c r="E25" i="4"/>
  <c r="E24" i="4"/>
  <c r="E23" i="4"/>
  <c r="E22" i="4"/>
  <c r="E21" i="4"/>
  <c r="E20" i="4"/>
  <c r="E19" i="4"/>
  <c r="F19" i="4" s="1"/>
  <c r="G19" i="4" s="1"/>
  <c r="E18" i="4"/>
  <c r="E17" i="4"/>
  <c r="E16" i="4"/>
  <c r="E15" i="4"/>
  <c r="F15" i="4" s="1"/>
  <c r="G15" i="4" s="1"/>
  <c r="E14" i="4"/>
  <c r="E13" i="4"/>
  <c r="E12" i="4"/>
  <c r="E11" i="4"/>
  <c r="F11" i="4" s="1"/>
  <c r="G11" i="4" s="1"/>
  <c r="E10" i="4"/>
  <c r="E9" i="4"/>
  <c r="E8" i="4"/>
  <c r="E7" i="4"/>
  <c r="E6" i="4"/>
  <c r="E5" i="4"/>
  <c r="E4" i="4"/>
  <c r="E211" i="3"/>
  <c r="F211" i="3" s="1"/>
  <c r="E210" i="3"/>
  <c r="F210" i="3" s="1"/>
  <c r="E209" i="3"/>
  <c r="F209" i="3" s="1"/>
  <c r="E208" i="3"/>
  <c r="F208" i="3" s="1"/>
  <c r="E207" i="3"/>
  <c r="F207" i="3" s="1"/>
  <c r="E206" i="3"/>
  <c r="F206" i="3" s="1"/>
  <c r="E205" i="3"/>
  <c r="F205" i="3" s="1"/>
  <c r="E204" i="3"/>
  <c r="F204" i="3" s="1"/>
  <c r="E203" i="3"/>
  <c r="F203" i="3" s="1"/>
  <c r="E202" i="3"/>
  <c r="F202" i="3" s="1"/>
  <c r="E201" i="3"/>
  <c r="F201" i="3" s="1"/>
  <c r="E200" i="3"/>
  <c r="F200" i="3" s="1"/>
  <c r="E199" i="3"/>
  <c r="E198" i="3"/>
  <c r="F198" i="3" s="1"/>
  <c r="E197" i="3"/>
  <c r="F197" i="3" s="1"/>
  <c r="E196" i="3"/>
  <c r="F196" i="3" s="1"/>
  <c r="E195" i="3"/>
  <c r="F195" i="3" s="1"/>
  <c r="E194" i="3"/>
  <c r="F194" i="3" s="1"/>
  <c r="E193" i="3"/>
  <c r="F193" i="3" s="1"/>
  <c r="E192" i="3"/>
  <c r="F192" i="3" s="1"/>
  <c r="E191" i="3"/>
  <c r="F191" i="3" s="1"/>
  <c r="E190" i="3"/>
  <c r="F190" i="3" s="1"/>
  <c r="E189" i="3"/>
  <c r="F189" i="3" s="1"/>
  <c r="E188" i="3"/>
  <c r="F188" i="3" s="1"/>
  <c r="E187" i="3"/>
  <c r="F187" i="3" s="1"/>
  <c r="E186" i="3"/>
  <c r="F186" i="3" s="1"/>
  <c r="E185" i="3"/>
  <c r="F185" i="3" s="1"/>
  <c r="E184" i="3"/>
  <c r="F184" i="3" s="1"/>
  <c r="E183" i="3"/>
  <c r="E182" i="3"/>
  <c r="F182" i="3" s="1"/>
  <c r="E181" i="3"/>
  <c r="F181" i="3" s="1"/>
  <c r="E180" i="3"/>
  <c r="F180" i="3" s="1"/>
  <c r="E179" i="3"/>
  <c r="F179" i="3" s="1"/>
  <c r="E178" i="3"/>
  <c r="F178" i="3" s="1"/>
  <c r="E177" i="3"/>
  <c r="F177" i="3" s="1"/>
  <c r="E176" i="3"/>
  <c r="F176" i="3" s="1"/>
  <c r="E168" i="3"/>
  <c r="E167" i="3"/>
  <c r="F167" i="3" s="1"/>
  <c r="E166" i="3"/>
  <c r="F166" i="3" s="1"/>
  <c r="E165" i="3"/>
  <c r="F165" i="3" s="1"/>
  <c r="E164" i="3"/>
  <c r="F164" i="3" s="1"/>
  <c r="E163" i="3"/>
  <c r="F163" i="3" s="1"/>
  <c r="E162" i="3"/>
  <c r="F162" i="3" s="1"/>
  <c r="E161" i="3"/>
  <c r="F161" i="3" s="1"/>
  <c r="E160" i="3"/>
  <c r="F160" i="3" s="1"/>
  <c r="E159" i="3"/>
  <c r="F159" i="3" s="1"/>
  <c r="E158" i="3"/>
  <c r="F158" i="3" s="1"/>
  <c r="E157" i="3"/>
  <c r="F157" i="3" s="1"/>
  <c r="E156" i="3"/>
  <c r="F156" i="3" s="1"/>
  <c r="E155" i="3"/>
  <c r="F155" i="3" s="1"/>
  <c r="E154" i="3"/>
  <c r="F154" i="3" s="1"/>
  <c r="E153" i="3"/>
  <c r="F153" i="3" s="1"/>
  <c r="E152" i="3"/>
  <c r="E151" i="3"/>
  <c r="F151" i="3" s="1"/>
  <c r="E150" i="3"/>
  <c r="F150" i="3" s="1"/>
  <c r="E149" i="3"/>
  <c r="F149" i="3" s="1"/>
  <c r="E148" i="3"/>
  <c r="F148" i="3" s="1"/>
  <c r="E147" i="3"/>
  <c r="F147" i="3" s="1"/>
  <c r="E146" i="3"/>
  <c r="F146" i="3" s="1"/>
  <c r="E145" i="3"/>
  <c r="F145" i="3" s="1"/>
  <c r="E144" i="3"/>
  <c r="F144" i="3" s="1"/>
  <c r="E143" i="3"/>
  <c r="F143" i="3" s="1"/>
  <c r="E142" i="3"/>
  <c r="F142" i="3" s="1"/>
  <c r="E141" i="3"/>
  <c r="F141" i="3" s="1"/>
  <c r="E140" i="3"/>
  <c r="F140" i="3" s="1"/>
  <c r="E139" i="3"/>
  <c r="F139" i="3" s="1"/>
  <c r="E138" i="3"/>
  <c r="F138" i="3" s="1"/>
  <c r="E137" i="3"/>
  <c r="F137" i="3" s="1"/>
  <c r="E136" i="3"/>
  <c r="E135" i="3"/>
  <c r="F135" i="3" s="1"/>
  <c r="E134" i="3"/>
  <c r="F134" i="3" s="1"/>
  <c r="E133" i="3"/>
  <c r="F133" i="3" s="1"/>
  <c r="E125" i="3"/>
  <c r="F125" i="3" s="1"/>
  <c r="E124" i="3"/>
  <c r="F124" i="3" s="1"/>
  <c r="E123" i="3"/>
  <c r="F123" i="3" s="1"/>
  <c r="E122" i="3"/>
  <c r="F122" i="3" s="1"/>
  <c r="E121" i="3"/>
  <c r="E120" i="3"/>
  <c r="F120" i="3" s="1"/>
  <c r="E119" i="3"/>
  <c r="F119" i="3" s="1"/>
  <c r="E118" i="3"/>
  <c r="F118" i="3" s="1"/>
  <c r="E117" i="3"/>
  <c r="F117" i="3" s="1"/>
  <c r="E116" i="3"/>
  <c r="F116" i="3" s="1"/>
  <c r="E115" i="3"/>
  <c r="F115" i="3" s="1"/>
  <c r="E114" i="3"/>
  <c r="F114" i="3" s="1"/>
  <c r="E113" i="3"/>
  <c r="F113" i="3" s="1"/>
  <c r="E112" i="3"/>
  <c r="F112" i="3" s="1"/>
  <c r="E111" i="3"/>
  <c r="F111" i="3" s="1"/>
  <c r="E110" i="3"/>
  <c r="F110" i="3" s="1"/>
  <c r="E109" i="3"/>
  <c r="F109" i="3" s="1"/>
  <c r="E108" i="3"/>
  <c r="F108" i="3" s="1"/>
  <c r="E107" i="3"/>
  <c r="F107" i="3" s="1"/>
  <c r="E106" i="3"/>
  <c r="F106" i="3" s="1"/>
  <c r="E105" i="3"/>
  <c r="E104" i="3"/>
  <c r="F104" i="3" s="1"/>
  <c r="E103" i="3"/>
  <c r="F103" i="3" s="1"/>
  <c r="E102" i="3"/>
  <c r="F102" i="3" s="1"/>
  <c r="E101" i="3"/>
  <c r="F101" i="3" s="1"/>
  <c r="E100" i="3"/>
  <c r="F100" i="3" s="1"/>
  <c r="E99" i="3"/>
  <c r="F99" i="3" s="1"/>
  <c r="E98" i="3"/>
  <c r="F98" i="3" s="1"/>
  <c r="E97" i="3"/>
  <c r="F97" i="3" s="1"/>
  <c r="E96" i="3"/>
  <c r="F96" i="3" s="1"/>
  <c r="E95" i="3"/>
  <c r="F95" i="3" s="1"/>
  <c r="E94" i="3"/>
  <c r="F94" i="3" s="1"/>
  <c r="E93" i="3"/>
  <c r="F93" i="3" s="1"/>
  <c r="E92" i="3"/>
  <c r="F92" i="3" s="1"/>
  <c r="E91" i="3"/>
  <c r="F91" i="3" s="1"/>
  <c r="E90" i="3"/>
  <c r="F90" i="3" s="1"/>
  <c r="E82" i="3"/>
  <c r="F82" i="3" s="1"/>
  <c r="G82" i="3" s="1"/>
  <c r="E81" i="3"/>
  <c r="F81" i="3" s="1"/>
  <c r="G81" i="3" s="1"/>
  <c r="E80" i="3"/>
  <c r="F80" i="3" s="1"/>
  <c r="G80" i="3" s="1"/>
  <c r="E79" i="3"/>
  <c r="F79" i="3" s="1"/>
  <c r="G79" i="3" s="1"/>
  <c r="E78" i="3"/>
  <c r="F78" i="3" s="1"/>
  <c r="G78" i="3" s="1"/>
  <c r="E77" i="3"/>
  <c r="F77" i="3" s="1"/>
  <c r="G77" i="3" s="1"/>
  <c r="E76" i="3"/>
  <c r="F76" i="3" s="1"/>
  <c r="G76" i="3" s="1"/>
  <c r="E75" i="3"/>
  <c r="F75" i="3" s="1"/>
  <c r="G75" i="3" s="1"/>
  <c r="E74" i="3"/>
  <c r="E73" i="3"/>
  <c r="F73" i="3" s="1"/>
  <c r="G73" i="3" s="1"/>
  <c r="E72" i="3"/>
  <c r="F72" i="3" s="1"/>
  <c r="G72" i="3" s="1"/>
  <c r="E71" i="3"/>
  <c r="F71" i="3" s="1"/>
  <c r="G71" i="3" s="1"/>
  <c r="E70" i="3"/>
  <c r="F70" i="3" s="1"/>
  <c r="G70" i="3" s="1"/>
  <c r="E69" i="3"/>
  <c r="F69" i="3" s="1"/>
  <c r="G69" i="3" s="1"/>
  <c r="E68" i="3"/>
  <c r="F68" i="3" s="1"/>
  <c r="G68" i="3" s="1"/>
  <c r="E67" i="3"/>
  <c r="F67" i="3" s="1"/>
  <c r="G67" i="3" s="1"/>
  <c r="E66" i="3"/>
  <c r="F66" i="3" s="1"/>
  <c r="G66" i="3" s="1"/>
  <c r="E65" i="3"/>
  <c r="F65" i="3" s="1"/>
  <c r="G65" i="3" s="1"/>
  <c r="E64" i="3"/>
  <c r="F64" i="3" s="1"/>
  <c r="G64" i="3" s="1"/>
  <c r="E63" i="3"/>
  <c r="F63" i="3" s="1"/>
  <c r="G63" i="3" s="1"/>
  <c r="E62" i="3"/>
  <c r="F62" i="3" s="1"/>
  <c r="G62" i="3" s="1"/>
  <c r="E61" i="3"/>
  <c r="F61" i="3" s="1"/>
  <c r="G61" i="3" s="1"/>
  <c r="E60" i="3"/>
  <c r="F60" i="3" s="1"/>
  <c r="G60" i="3" s="1"/>
  <c r="E59" i="3"/>
  <c r="F59" i="3" s="1"/>
  <c r="G59" i="3" s="1"/>
  <c r="E58" i="3"/>
  <c r="E57" i="3"/>
  <c r="F57" i="3" s="1"/>
  <c r="G57" i="3" s="1"/>
  <c r="E56" i="3"/>
  <c r="F56" i="3" s="1"/>
  <c r="G56" i="3" s="1"/>
  <c r="E55" i="3"/>
  <c r="F55" i="3" s="1"/>
  <c r="G55" i="3" s="1"/>
  <c r="E54" i="3"/>
  <c r="F54" i="3" s="1"/>
  <c r="G54" i="3" s="1"/>
  <c r="E53" i="3"/>
  <c r="F53" i="3" s="1"/>
  <c r="G53" i="3" s="1"/>
  <c r="E52" i="3"/>
  <c r="F52" i="3" s="1"/>
  <c r="G52" i="3" s="1"/>
  <c r="E51" i="3"/>
  <c r="F51" i="3" s="1"/>
  <c r="G51" i="3" s="1"/>
  <c r="E50" i="3"/>
  <c r="F50" i="3" s="1"/>
  <c r="G50" i="3" s="1"/>
  <c r="E49" i="3"/>
  <c r="F49" i="3" s="1"/>
  <c r="G49" i="3" s="1"/>
  <c r="E48" i="3"/>
  <c r="F48" i="3" s="1"/>
  <c r="G48" i="3" s="1"/>
  <c r="E47" i="3"/>
  <c r="F47" i="3" s="1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9" i="3"/>
  <c r="E8" i="3"/>
  <c r="E7" i="3"/>
  <c r="E6" i="3"/>
  <c r="E16" i="3"/>
  <c r="E17" i="3"/>
  <c r="E18" i="3"/>
  <c r="E19" i="3"/>
  <c r="E20" i="3"/>
  <c r="E21" i="3"/>
  <c r="E10" i="3"/>
  <c r="E11" i="3"/>
  <c r="E12" i="3"/>
  <c r="E13" i="3"/>
  <c r="E14" i="3"/>
  <c r="E15" i="3"/>
  <c r="F34" i="4" l="1"/>
  <c r="G34" i="4" s="1"/>
  <c r="G196" i="4"/>
  <c r="F28" i="4"/>
  <c r="G28" i="4" s="1"/>
  <c r="F36" i="4"/>
  <c r="G36" i="4" s="1"/>
  <c r="F17" i="4"/>
  <c r="G17" i="4" s="1"/>
  <c r="F38" i="4"/>
  <c r="G38" i="4" s="1"/>
  <c r="G62" i="4"/>
  <c r="G73" i="4"/>
  <c r="G93" i="4"/>
  <c r="F9" i="4"/>
  <c r="G9" i="4" s="1"/>
  <c r="F10" i="4"/>
  <c r="G10" i="4" s="1"/>
  <c r="F13" i="4"/>
  <c r="G13" i="4" s="1"/>
  <c r="F16" i="4"/>
  <c r="G16" i="4" s="1"/>
  <c r="G54" i="4"/>
  <c r="G58" i="4"/>
  <c r="G61" i="4"/>
  <c r="G65" i="4"/>
  <c r="G72" i="4"/>
  <c r="G75" i="4"/>
  <c r="G82" i="4"/>
  <c r="G92" i="4"/>
  <c r="G99" i="4"/>
  <c r="G102" i="4"/>
  <c r="F7" i="4"/>
  <c r="G7" i="4" s="1"/>
  <c r="F20" i="4"/>
  <c r="G20" i="4" s="1"/>
  <c r="F26" i="4"/>
  <c r="G26" i="4" s="1"/>
  <c r="F35" i="4"/>
  <c r="G35" i="4" s="1"/>
  <c r="G51" i="4"/>
  <c r="G69" i="4"/>
  <c r="G80" i="4"/>
  <c r="F5" i="4"/>
  <c r="G5" i="4" s="1"/>
  <c r="F8" i="4"/>
  <c r="G8" i="4" s="1"/>
  <c r="F18" i="4"/>
  <c r="G18" i="4" s="1"/>
  <c r="F21" i="4"/>
  <c r="G21" i="4" s="1"/>
  <c r="F24" i="4"/>
  <c r="G24" i="4" s="1"/>
  <c r="F27" i="4"/>
  <c r="G27" i="4" s="1"/>
  <c r="F30" i="4"/>
  <c r="G30" i="4" s="1"/>
  <c r="F33" i="4"/>
  <c r="G33" i="4" s="1"/>
  <c r="G49" i="4"/>
  <c r="G56" i="4"/>
  <c r="G59" i="4"/>
  <c r="G70" i="4"/>
  <c r="G74" i="4"/>
  <c r="G77" i="4"/>
  <c r="G81" i="4"/>
  <c r="G91" i="4"/>
  <c r="G101" i="4"/>
  <c r="G104" i="4"/>
  <c r="G112" i="4"/>
  <c r="G120" i="4"/>
  <c r="F14" i="4"/>
  <c r="G14" i="4" s="1"/>
  <c r="F23" i="4"/>
  <c r="G23" i="4" s="1"/>
  <c r="G48" i="4"/>
  <c r="G66" i="4"/>
  <c r="G96" i="4"/>
  <c r="F6" i="4"/>
  <c r="G6" i="4" s="1"/>
  <c r="F12" i="4"/>
  <c r="G12" i="4" s="1"/>
  <c r="F22" i="4"/>
  <c r="G22" i="4" s="1"/>
  <c r="F25" i="4"/>
  <c r="G25" i="4" s="1"/>
  <c r="G50" i="4"/>
  <c r="G53" i="4"/>
  <c r="G57" i="4"/>
  <c r="G64" i="4"/>
  <c r="G67" i="4"/>
  <c r="G78" i="4"/>
  <c r="G94" i="4"/>
  <c r="G109" i="4"/>
  <c r="G117" i="4"/>
  <c r="G47" i="4"/>
  <c r="G52" i="4"/>
  <c r="G55" i="4"/>
  <c r="G68" i="4"/>
  <c r="G76" i="4"/>
  <c r="G79" i="4"/>
  <c r="F4" i="4"/>
  <c r="G4" i="4" s="1"/>
  <c r="F29" i="4"/>
  <c r="G29" i="4" s="1"/>
  <c r="F32" i="4"/>
  <c r="G32" i="4" s="1"/>
  <c r="F37" i="4"/>
  <c r="G37" i="4" s="1"/>
  <c r="G90" i="4"/>
  <c r="G95" i="4"/>
  <c r="G98" i="4"/>
  <c r="G103" i="4"/>
  <c r="G106" i="4"/>
  <c r="G111" i="4"/>
  <c r="G114" i="4"/>
  <c r="G119" i="4"/>
  <c r="G122" i="4"/>
  <c r="G124" i="4"/>
  <c r="G135" i="4"/>
  <c r="G138" i="4"/>
  <c r="G143" i="4"/>
  <c r="G146" i="4"/>
  <c r="G151" i="4"/>
  <c r="G154" i="4"/>
  <c r="G159" i="4"/>
  <c r="G162" i="4"/>
  <c r="G167" i="4"/>
  <c r="G176" i="4"/>
  <c r="G179" i="4"/>
  <c r="G184" i="4"/>
  <c r="G187" i="4"/>
  <c r="G192" i="4"/>
  <c r="G195" i="4"/>
  <c r="G200" i="4"/>
  <c r="G97" i="4"/>
  <c r="G100" i="4"/>
  <c r="G105" i="4"/>
  <c r="G108" i="4"/>
  <c r="G113" i="4"/>
  <c r="G116" i="4"/>
  <c r="G121" i="4"/>
  <c r="G123" i="4"/>
  <c r="G125" i="4"/>
  <c r="G133" i="4"/>
  <c r="G136" i="4"/>
  <c r="G141" i="4"/>
  <c r="G144" i="4"/>
  <c r="G149" i="4"/>
  <c r="G152" i="4"/>
  <c r="G157" i="4"/>
  <c r="G160" i="4"/>
  <c r="G165" i="4"/>
  <c r="G168" i="4"/>
  <c r="G177" i="4"/>
  <c r="G182" i="4"/>
  <c r="G185" i="4"/>
  <c r="G190" i="4"/>
  <c r="G193" i="4"/>
  <c r="G198" i="4"/>
  <c r="G201" i="4"/>
  <c r="G205" i="4"/>
  <c r="G209" i="4"/>
  <c r="G107" i="4"/>
  <c r="G110" i="4"/>
  <c r="G115" i="4"/>
  <c r="G118" i="4"/>
  <c r="G134" i="4"/>
  <c r="G139" i="4"/>
  <c r="G142" i="4"/>
  <c r="G147" i="4"/>
  <c r="G150" i="4"/>
  <c r="G155" i="4"/>
  <c r="G158" i="4"/>
  <c r="G163" i="4"/>
  <c r="G166" i="4"/>
  <c r="G180" i="4"/>
  <c r="G183" i="4"/>
  <c r="G188" i="4"/>
  <c r="G191" i="4"/>
  <c r="G199" i="4"/>
  <c r="G202" i="4"/>
  <c r="G206" i="4"/>
  <c r="G210" i="4"/>
  <c r="G208" i="4"/>
  <c r="G204" i="4"/>
  <c r="G60" i="4"/>
  <c r="G63" i="4"/>
  <c r="G71" i="4"/>
  <c r="G137" i="4"/>
  <c r="G140" i="4"/>
  <c r="G145" i="4"/>
  <c r="G148" i="4"/>
  <c r="G153" i="4"/>
  <c r="G156" i="4"/>
  <c r="G161" i="4"/>
  <c r="G164" i="4"/>
  <c r="G178" i="4"/>
  <c r="G181" i="4"/>
  <c r="G186" i="4"/>
  <c r="G189" i="4"/>
  <c r="G194" i="4"/>
  <c r="G197" i="4"/>
  <c r="G203" i="4"/>
  <c r="G207" i="4"/>
  <c r="G211" i="4"/>
  <c r="E5" i="3"/>
  <c r="E4" i="3"/>
  <c r="G167" i="3" s="1"/>
  <c r="G84" i="4" l="1"/>
  <c r="G41" i="4"/>
  <c r="G127" i="4"/>
  <c r="G170" i="4"/>
  <c r="G213" i="4"/>
  <c r="G83" i="4"/>
  <c r="G85" i="4" s="1"/>
  <c r="H85" i="4"/>
  <c r="H128" i="4"/>
  <c r="G126" i="4"/>
  <c r="G40" i="4"/>
  <c r="H42" i="4"/>
  <c r="H171" i="4"/>
  <c r="G169" i="4"/>
  <c r="H214" i="4"/>
  <c r="G212" i="4"/>
  <c r="F37" i="3"/>
  <c r="G37" i="3" s="1"/>
  <c r="F36" i="3"/>
  <c r="G36" i="3" s="1"/>
  <c r="G166" i="3"/>
  <c r="G192" i="3"/>
  <c r="G124" i="3"/>
  <c r="G183" i="3"/>
  <c r="G120" i="3"/>
  <c r="G206" i="3"/>
  <c r="F39" i="3"/>
  <c r="G39" i="3" s="1"/>
  <c r="G205" i="3"/>
  <c r="G158" i="3"/>
  <c r="G176" i="3"/>
  <c r="G115" i="3"/>
  <c r="G160" i="3"/>
  <c r="G109" i="3"/>
  <c r="G190" i="3"/>
  <c r="F35" i="3"/>
  <c r="G35" i="3" s="1"/>
  <c r="G197" i="3"/>
  <c r="G148" i="3"/>
  <c r="G208" i="3"/>
  <c r="G161" i="3"/>
  <c r="G99" i="3"/>
  <c r="G199" i="3"/>
  <c r="G150" i="3"/>
  <c r="G95" i="3"/>
  <c r="G152" i="3"/>
  <c r="F8" i="3"/>
  <c r="G8" i="3" s="1"/>
  <c r="G189" i="3"/>
  <c r="G125" i="3"/>
  <c r="G200" i="3"/>
  <c r="G147" i="3"/>
  <c r="G191" i="3"/>
  <c r="G142" i="3"/>
  <c r="G137" i="3"/>
  <c r="G105" i="3"/>
  <c r="G103" i="3"/>
  <c r="F38" i="3"/>
  <c r="G38" i="3" s="1"/>
  <c r="F30" i="3"/>
  <c r="G30" i="3" s="1"/>
  <c r="G181" i="3"/>
  <c r="G140" i="3"/>
  <c r="G184" i="3"/>
  <c r="G139" i="3"/>
  <c r="G93" i="3"/>
  <c r="G207" i="3"/>
  <c r="G168" i="3"/>
  <c r="G134" i="3"/>
  <c r="F33" i="3"/>
  <c r="G33" i="3" s="1"/>
  <c r="G151" i="3"/>
  <c r="G118" i="3"/>
  <c r="G110" i="3"/>
  <c r="G102" i="3"/>
  <c r="G90" i="3"/>
  <c r="G157" i="3"/>
  <c r="G112" i="3"/>
  <c r="G104" i="3"/>
  <c r="G114" i="3"/>
  <c r="G106" i="3"/>
  <c r="G98" i="3"/>
  <c r="G47" i="3"/>
  <c r="G122" i="3"/>
  <c r="G116" i="3"/>
  <c r="G108" i="3"/>
  <c r="G100" i="3"/>
  <c r="G94" i="3"/>
  <c r="F28" i="3"/>
  <c r="G28" i="3" s="1"/>
  <c r="F24" i="3"/>
  <c r="G24" i="3" s="1"/>
  <c r="G201" i="3"/>
  <c r="G185" i="3"/>
  <c r="G162" i="3"/>
  <c r="G144" i="3"/>
  <c r="G113" i="3"/>
  <c r="G204" i="3"/>
  <c r="G188" i="3"/>
  <c r="G165" i="3"/>
  <c r="G143" i="3"/>
  <c r="G121" i="3"/>
  <c r="G96" i="3"/>
  <c r="G211" i="3"/>
  <c r="G195" i="3"/>
  <c r="G179" i="3"/>
  <c r="G153" i="3"/>
  <c r="G138" i="3"/>
  <c r="G117" i="3"/>
  <c r="G92" i="3"/>
  <c r="G202" i="3"/>
  <c r="G186" i="3"/>
  <c r="G163" i="3"/>
  <c r="G149" i="3"/>
  <c r="G133" i="3"/>
  <c r="G91" i="3"/>
  <c r="G198" i="3"/>
  <c r="G182" i="3"/>
  <c r="G159" i="3"/>
  <c r="G145" i="3"/>
  <c r="G119" i="3"/>
  <c r="G209" i="3"/>
  <c r="G193" i="3"/>
  <c r="G177" i="3"/>
  <c r="G155" i="3"/>
  <c r="G136" i="3"/>
  <c r="G97" i="3"/>
  <c r="G196" i="3"/>
  <c r="G180" i="3"/>
  <c r="G154" i="3"/>
  <c r="G135" i="3"/>
  <c r="G107" i="3"/>
  <c r="G203" i="3"/>
  <c r="G187" i="3"/>
  <c r="G164" i="3"/>
  <c r="G146" i="3"/>
  <c r="G123" i="3"/>
  <c r="G101" i="3"/>
  <c r="G210" i="3"/>
  <c r="G194" i="3"/>
  <c r="G178" i="3"/>
  <c r="G156" i="3"/>
  <c r="G141" i="3"/>
  <c r="G111" i="3"/>
  <c r="F34" i="3"/>
  <c r="G34" i="3" s="1"/>
  <c r="F23" i="3"/>
  <c r="G23" i="3" s="1"/>
  <c r="F32" i="3"/>
  <c r="G32" i="3" s="1"/>
  <c r="F6" i="3"/>
  <c r="G6" i="3" s="1"/>
  <c r="F29" i="3"/>
  <c r="G29" i="3" s="1"/>
  <c r="F22" i="3"/>
  <c r="G22" i="3" s="1"/>
  <c r="F7" i="3"/>
  <c r="G7" i="3" s="1"/>
  <c r="F25" i="3"/>
  <c r="G25" i="3" s="1"/>
  <c r="F31" i="3"/>
  <c r="G31" i="3" s="1"/>
  <c r="F9" i="3"/>
  <c r="G9" i="3" s="1"/>
  <c r="F27" i="3"/>
  <c r="G27" i="3" s="1"/>
  <c r="F26" i="3"/>
  <c r="G26" i="3" s="1"/>
  <c r="F17" i="3"/>
  <c r="G17" i="3" s="1"/>
  <c r="F21" i="3"/>
  <c r="G21" i="3" s="1"/>
  <c r="F16" i="3"/>
  <c r="G16" i="3" s="1"/>
  <c r="F20" i="3"/>
  <c r="G20" i="3" s="1"/>
  <c r="F19" i="3"/>
  <c r="G19" i="3" s="1"/>
  <c r="F18" i="3"/>
  <c r="G18" i="3" s="1"/>
  <c r="F11" i="3"/>
  <c r="G11" i="3" s="1"/>
  <c r="F13" i="3"/>
  <c r="G13" i="3" s="1"/>
  <c r="F15" i="3"/>
  <c r="G15" i="3" s="1"/>
  <c r="F10" i="3"/>
  <c r="G10" i="3" s="1"/>
  <c r="F14" i="3"/>
  <c r="G14" i="3" s="1"/>
  <c r="F12" i="3"/>
  <c r="G12" i="3" s="1"/>
  <c r="F5" i="3"/>
  <c r="G5" i="3" s="1"/>
  <c r="F4" i="3"/>
  <c r="G4" i="3" s="1"/>
  <c r="G42" i="4" l="1"/>
  <c r="G128" i="4"/>
  <c r="G171" i="4"/>
  <c r="G214" i="4"/>
  <c r="G170" i="3"/>
  <c r="H214" i="3"/>
  <c r="G126" i="3"/>
  <c r="H128" i="3"/>
  <c r="G127" i="3"/>
  <c r="H85" i="3"/>
  <c r="G83" i="3"/>
  <c r="G213" i="3"/>
  <c r="H171" i="3"/>
  <c r="G169" i="3"/>
  <c r="G171" i="3" s="1"/>
  <c r="G84" i="3"/>
  <c r="G212" i="3"/>
  <c r="G41" i="3"/>
  <c r="G40" i="3"/>
  <c r="H42" i="3"/>
  <c r="G85" i="3" l="1"/>
  <c r="G214" i="3"/>
  <c r="G128" i="3"/>
  <c r="G42" i="3"/>
</calcChain>
</file>

<file path=xl/sharedStrings.xml><?xml version="1.0" encoding="utf-8"?>
<sst xmlns="http://schemas.openxmlformats.org/spreadsheetml/2006/main" count="131" uniqueCount="23">
  <si>
    <t>Sample Name</t>
  </si>
  <si>
    <t>Actin</t>
  </si>
  <si>
    <t>hsa-circ-0003949</t>
  </si>
  <si>
    <t>1</t>
  </si>
  <si>
    <t>N</t>
  </si>
  <si>
    <t>T</t>
  </si>
  <si>
    <t>T/N</t>
  </si>
  <si>
    <t>hsa-circ-0007905</t>
  </si>
  <si>
    <t>hsa-circ-0022997</t>
  </si>
  <si>
    <t>hsa-circ-0065244</t>
  </si>
  <si>
    <t>METTL3</t>
  </si>
  <si>
    <t>Delta Ct</t>
  </si>
  <si>
    <t>Delta Delta Ct</t>
  </si>
  <si>
    <r>
      <t>RQ</t>
    </r>
    <r>
      <rPr>
        <b/>
        <sz val="10"/>
        <rFont val="宋体"/>
        <family val="3"/>
        <charset val="134"/>
      </rPr>
      <t>（</t>
    </r>
    <r>
      <rPr>
        <b/>
        <sz val="10"/>
        <rFont val="Arial"/>
        <family val="2"/>
      </rPr>
      <t>2-Delta Delta Ct</t>
    </r>
    <r>
      <rPr>
        <b/>
        <sz val="10"/>
        <rFont val="宋体"/>
        <family val="3"/>
        <charset val="134"/>
      </rPr>
      <t>）</t>
    </r>
  </si>
  <si>
    <r>
      <t>P</t>
    </r>
    <r>
      <rPr>
        <sz val="10"/>
        <rFont val="Arial"/>
        <family val="2"/>
      </rPr>
      <t>value</t>
    </r>
    <phoneticPr fontId="3" type="noConversion"/>
  </si>
  <si>
    <t>hsa-circ-0035228</t>
    <phoneticPr fontId="3" type="noConversion"/>
  </si>
  <si>
    <t>正常组</t>
    <phoneticPr fontId="3" type="noConversion"/>
  </si>
  <si>
    <t>白内障组</t>
    <phoneticPr fontId="3" type="noConversion"/>
  </si>
  <si>
    <t>METT14</t>
    <phoneticPr fontId="3" type="noConversion"/>
  </si>
  <si>
    <t>WTAP</t>
    <phoneticPr fontId="3" type="noConversion"/>
  </si>
  <si>
    <t>ALKBH5</t>
    <phoneticPr fontId="3" type="noConversion"/>
  </si>
  <si>
    <t>FTO</t>
    <phoneticPr fontId="3" type="noConversion"/>
  </si>
  <si>
    <r>
      <t>W</t>
    </r>
    <r>
      <rPr>
        <sz val="10"/>
        <rFont val="Arial"/>
        <family val="2"/>
      </rPr>
      <t>TA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</si>
</sst>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7" x14ac:knownFonts="1">
    <font>
      <sz val="10"/>
      <name val="Arial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176" fontId="0" fillId="0" borderId="1" xfId="0" applyNumberFormat="1" applyBorder="1"/>
    <xf numFmtId="0" fontId="1" fillId="0" borderId="1" xfId="0" applyFont="1" applyFill="1" applyBorder="1"/>
    <xf numFmtId="176" fontId="0" fillId="0" borderId="1" xfId="0" applyNumberFormat="1" applyFill="1" applyBorder="1"/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14"/>
  <sheetViews>
    <sheetView topLeftCell="A142" workbookViewId="0">
      <selection activeCell="J157" sqref="J157"/>
    </sheetView>
  </sheetViews>
  <sheetFormatPr defaultColWidth="9.140625" defaultRowHeight="12.75" x14ac:dyDescent="0.2"/>
  <cols>
    <col min="8" max="8" width="13.140625" bestFit="1" customWidth="1"/>
  </cols>
  <sheetData>
    <row r="3" spans="1:8" ht="51" x14ac:dyDescent="0.2">
      <c r="B3" s="5" t="s">
        <v>0</v>
      </c>
      <c r="C3" s="5" t="s">
        <v>1</v>
      </c>
      <c r="D3" s="9" t="s">
        <v>2</v>
      </c>
      <c r="E3" s="5" t="s">
        <v>11</v>
      </c>
      <c r="F3" s="5" t="s">
        <v>12</v>
      </c>
      <c r="G3" s="5" t="s">
        <v>13</v>
      </c>
    </row>
    <row r="4" spans="1:8" x14ac:dyDescent="0.2">
      <c r="A4" s="11" t="s">
        <v>16</v>
      </c>
      <c r="B4" s="8" t="s">
        <v>3</v>
      </c>
      <c r="C4" s="2">
        <v>19.110540390014648</v>
      </c>
      <c r="D4" s="10">
        <v>25.930919647216797</v>
      </c>
      <c r="E4" s="2">
        <f>D4-C4</f>
        <v>6.8203792572021484</v>
      </c>
      <c r="F4" s="2">
        <f>E4-$E$4</f>
        <v>0</v>
      </c>
      <c r="G4" s="2">
        <f t="shared" ref="G4:G39" si="0">POWER(2,-F4)</f>
        <v>1</v>
      </c>
      <c r="H4">
        <f>G4/G$40</f>
        <v>0.58231774280473791</v>
      </c>
    </row>
    <row r="5" spans="1:8" x14ac:dyDescent="0.2">
      <c r="A5" s="12"/>
      <c r="B5" s="8"/>
      <c r="C5" s="2">
        <v>19.142463684082031</v>
      </c>
      <c r="D5" s="10">
        <v>26.17097282409668</v>
      </c>
      <c r="E5" s="2">
        <f t="shared" ref="E5:E39" si="1">D5-C5</f>
        <v>7.0285091400146484</v>
      </c>
      <c r="F5" s="2">
        <f t="shared" ref="F5:F39" si="2">E5-$E$4</f>
        <v>0.2081298828125</v>
      </c>
      <c r="G5" s="2">
        <f t="shared" si="0"/>
        <v>0.86565862857843623</v>
      </c>
      <c r="H5">
        <f t="shared" ref="H5:H39" si="3">G5/G$40</f>
        <v>0.50408837863323996</v>
      </c>
    </row>
    <row r="6" spans="1:8" x14ac:dyDescent="0.2">
      <c r="A6" s="12"/>
      <c r="B6" s="8"/>
      <c r="C6" s="2">
        <v>19.245405197143555</v>
      </c>
      <c r="D6" s="10">
        <v>25.820417404174801</v>
      </c>
      <c r="E6" s="2">
        <f t="shared" si="1"/>
        <v>6.5750122070312464</v>
      </c>
      <c r="F6" s="2">
        <f t="shared" si="2"/>
        <v>-0.24536705017090199</v>
      </c>
      <c r="G6" s="2">
        <f t="shared" si="0"/>
        <v>1.185394320355224</v>
      </c>
      <c r="H6">
        <f t="shared" si="3"/>
        <v>0.69027614496281031</v>
      </c>
    </row>
    <row r="7" spans="1:8" x14ac:dyDescent="0.2">
      <c r="A7" s="12"/>
      <c r="B7" s="8">
        <v>2</v>
      </c>
      <c r="C7" s="2">
        <v>19.773439407348633</v>
      </c>
      <c r="D7" s="10">
        <v>25.370492935180664</v>
      </c>
      <c r="E7" s="2">
        <f>D7-C7</f>
        <v>5.5970535278320313</v>
      </c>
      <c r="F7" s="2">
        <f>E7-$E$4</f>
        <v>-1.2233257293701172</v>
      </c>
      <c r="G7" s="2">
        <f t="shared" si="0"/>
        <v>2.3348433013030929</v>
      </c>
      <c r="H7">
        <f t="shared" si="3"/>
        <v>1.3596206810175795</v>
      </c>
    </row>
    <row r="8" spans="1:8" x14ac:dyDescent="0.2">
      <c r="A8" s="12"/>
      <c r="B8" s="8"/>
      <c r="C8" s="2">
        <v>19.812675476074219</v>
      </c>
      <c r="D8" s="10">
        <v>25.524137496948242</v>
      </c>
      <c r="E8" s="2">
        <f t="shared" ref="E8:E9" si="4">D8-C8</f>
        <v>5.7114620208740234</v>
      </c>
      <c r="F8" s="2">
        <f t="shared" ref="F8:F9" si="5">E8-$E$4</f>
        <v>-1.108917236328125</v>
      </c>
      <c r="G8" s="2">
        <f t="shared" si="0"/>
        <v>2.1568371276889624</v>
      </c>
      <c r="H8">
        <f t="shared" si="3"/>
        <v>1.2559645277932907</v>
      </c>
    </row>
    <row r="9" spans="1:8" x14ac:dyDescent="0.2">
      <c r="A9" s="13"/>
      <c r="B9" s="8"/>
      <c r="C9" s="2">
        <v>19.901369094848633</v>
      </c>
      <c r="D9" s="10">
        <v>25.256599426269531</v>
      </c>
      <c r="E9" s="2">
        <f t="shared" si="4"/>
        <v>5.3552303314208984</v>
      </c>
      <c r="F9" s="2">
        <f t="shared" si="5"/>
        <v>-1.46514892578125</v>
      </c>
      <c r="G9" s="2">
        <f t="shared" si="0"/>
        <v>2.7609196948811592</v>
      </c>
      <c r="H9">
        <f t="shared" si="3"/>
        <v>1.6077325247883423</v>
      </c>
    </row>
    <row r="10" spans="1:8" x14ac:dyDescent="0.2">
      <c r="A10" s="14" t="s">
        <v>17</v>
      </c>
      <c r="B10" s="8">
        <v>1</v>
      </c>
      <c r="C10" s="2">
        <v>20.541345596313477</v>
      </c>
      <c r="D10" s="10">
        <v>27.154376983642578</v>
      </c>
      <c r="E10" s="2">
        <f t="shared" si="1"/>
        <v>6.6130313873291016</v>
      </c>
      <c r="F10" s="2">
        <f t="shared" si="2"/>
        <v>-0.20734786987304688</v>
      </c>
      <c r="G10" s="2">
        <f t="shared" si="0"/>
        <v>1.1545637781717006</v>
      </c>
      <c r="H10">
        <f t="shared" si="3"/>
        <v>0.67232297322905477</v>
      </c>
    </row>
    <row r="11" spans="1:8" x14ac:dyDescent="0.2">
      <c r="A11" s="14"/>
      <c r="B11" s="8"/>
      <c r="C11" s="2">
        <v>20.856212615966797</v>
      </c>
      <c r="D11" s="10">
        <v>27.589166641235352</v>
      </c>
      <c r="E11" s="2">
        <f t="shared" si="1"/>
        <v>6.7329540252685547</v>
      </c>
      <c r="F11" s="2">
        <f t="shared" si="2"/>
        <v>-8.742523193359375E-2</v>
      </c>
      <c r="G11" s="2">
        <f t="shared" si="0"/>
        <v>1.062472302269668</v>
      </c>
      <c r="H11">
        <f t="shared" si="3"/>
        <v>0.61869647285022622</v>
      </c>
    </row>
    <row r="12" spans="1:8" x14ac:dyDescent="0.2">
      <c r="A12" s="14"/>
      <c r="B12" s="8"/>
      <c r="C12" s="2">
        <v>20.860929489135742</v>
      </c>
      <c r="D12" s="10">
        <v>27.459440231323242</v>
      </c>
      <c r="E12" s="2">
        <f t="shared" si="1"/>
        <v>6.5985107421875</v>
      </c>
      <c r="F12" s="2">
        <f t="shared" si="2"/>
        <v>-0.22186851501464844</v>
      </c>
      <c r="G12" s="2">
        <f t="shared" si="0"/>
        <v>1.1662430753622106</v>
      </c>
      <c r="H12">
        <f t="shared" si="3"/>
        <v>0.67912403520657827</v>
      </c>
    </row>
    <row r="13" spans="1:8" x14ac:dyDescent="0.2">
      <c r="A13" s="14"/>
      <c r="B13" s="8">
        <v>2</v>
      </c>
      <c r="C13" s="2">
        <v>19.509035110473633</v>
      </c>
      <c r="D13" s="10">
        <v>27.215785980224609</v>
      </c>
      <c r="E13" s="2">
        <f t="shared" si="1"/>
        <v>7.7067508697509766</v>
      </c>
      <c r="F13" s="2">
        <f t="shared" si="2"/>
        <v>0.88637161254882813</v>
      </c>
      <c r="G13" s="2">
        <f t="shared" si="0"/>
        <v>0.54097295931506995</v>
      </c>
      <c r="H13">
        <f t="shared" si="3"/>
        <v>0.31501815258675081</v>
      </c>
    </row>
    <row r="14" spans="1:8" x14ac:dyDescent="0.2">
      <c r="A14" s="14"/>
      <c r="B14" s="8"/>
      <c r="C14" s="2">
        <v>19.229198455810547</v>
      </c>
      <c r="D14" s="10">
        <v>27.163026809692383</v>
      </c>
      <c r="E14" s="2">
        <f t="shared" si="1"/>
        <v>7.9338283538818359</v>
      </c>
      <c r="F14" s="2">
        <f t="shared" si="2"/>
        <v>1.1134490966796875</v>
      </c>
      <c r="G14" s="2">
        <f t="shared" si="0"/>
        <v>0.46218774219392789</v>
      </c>
      <c r="H14">
        <f t="shared" si="3"/>
        <v>0.26914012278638622</v>
      </c>
    </row>
    <row r="15" spans="1:8" x14ac:dyDescent="0.2">
      <c r="A15" s="14"/>
      <c r="B15" s="8"/>
      <c r="C15" s="2">
        <v>19.42640495300293</v>
      </c>
      <c r="D15" s="10">
        <v>27.222311019897461</v>
      </c>
      <c r="E15" s="2">
        <f t="shared" si="1"/>
        <v>7.7959060668945313</v>
      </c>
      <c r="F15" s="2">
        <f t="shared" si="2"/>
        <v>0.97552680969238281</v>
      </c>
      <c r="G15" s="2">
        <f t="shared" si="0"/>
        <v>0.50855411022532837</v>
      </c>
      <c r="H15">
        <f t="shared" si="3"/>
        <v>0.2961400815604851</v>
      </c>
    </row>
    <row r="16" spans="1:8" x14ac:dyDescent="0.2">
      <c r="A16" s="14"/>
      <c r="B16" s="8">
        <v>3</v>
      </c>
      <c r="C16" s="2">
        <v>20.774589538574219</v>
      </c>
      <c r="D16" s="10">
        <v>30.378425598144531</v>
      </c>
      <c r="E16" s="2">
        <f t="shared" si="1"/>
        <v>9.6038360595703125</v>
      </c>
      <c r="F16" s="2">
        <f t="shared" si="2"/>
        <v>2.7834568023681641</v>
      </c>
      <c r="G16" s="2">
        <f t="shared" si="0"/>
        <v>0.14524326759749159</v>
      </c>
      <c r="H16">
        <f t="shared" si="3"/>
        <v>8.4577731744955822E-2</v>
      </c>
    </row>
    <row r="17" spans="1:8" x14ac:dyDescent="0.2">
      <c r="A17" s="14"/>
      <c r="B17" s="8"/>
      <c r="C17" s="2">
        <v>20.550254821777344</v>
      </c>
      <c r="D17" s="10">
        <v>29.509487152099609</v>
      </c>
      <c r="E17" s="2">
        <f t="shared" si="1"/>
        <v>8.9592323303222656</v>
      </c>
      <c r="F17" s="2">
        <f t="shared" si="2"/>
        <v>2.1388530731201172</v>
      </c>
      <c r="G17" s="2">
        <f t="shared" si="0"/>
        <v>0.22706022750982124</v>
      </c>
      <c r="H17">
        <f t="shared" si="3"/>
        <v>0.13222119916424935</v>
      </c>
    </row>
    <row r="18" spans="1:8" x14ac:dyDescent="0.2">
      <c r="A18" s="14"/>
      <c r="B18" s="8"/>
      <c r="C18" s="2">
        <v>20.720518112182617</v>
      </c>
      <c r="D18" s="10">
        <v>29.945100784301758</v>
      </c>
      <c r="E18" s="2">
        <f t="shared" si="1"/>
        <v>9.2245826721191406</v>
      </c>
      <c r="F18" s="2">
        <f t="shared" si="2"/>
        <v>2.4042034149169922</v>
      </c>
      <c r="G18" s="2">
        <f t="shared" si="0"/>
        <v>0.18891335304455489</v>
      </c>
      <c r="H18">
        <f t="shared" si="3"/>
        <v>0.11000759733057976</v>
      </c>
    </row>
    <row r="19" spans="1:8" x14ac:dyDescent="0.2">
      <c r="A19" s="14"/>
      <c r="B19" s="8">
        <v>4</v>
      </c>
      <c r="C19" s="2">
        <v>19.223148345947266</v>
      </c>
      <c r="D19" s="2">
        <v>27.380279541015625</v>
      </c>
      <c r="E19" s="2">
        <f t="shared" si="1"/>
        <v>8.1571311950683594</v>
      </c>
      <c r="F19" s="2">
        <f t="shared" si="2"/>
        <v>1.3367519378662109</v>
      </c>
      <c r="G19" s="2">
        <f t="shared" si="0"/>
        <v>0.39591100143394814</v>
      </c>
      <c r="H19">
        <f t="shared" si="3"/>
        <v>0.23054600070658002</v>
      </c>
    </row>
    <row r="20" spans="1:8" x14ac:dyDescent="0.2">
      <c r="A20" s="14"/>
      <c r="B20" s="8"/>
      <c r="C20" s="2">
        <v>19.193065643310547</v>
      </c>
      <c r="D20" s="2">
        <v>27.122432708740199</v>
      </c>
      <c r="E20" s="2">
        <f t="shared" si="1"/>
        <v>7.929367065429652</v>
      </c>
      <c r="F20" s="2">
        <f t="shared" si="2"/>
        <v>1.1089878082275035</v>
      </c>
      <c r="G20" s="2">
        <f t="shared" si="0"/>
        <v>0.4636191911045055</v>
      </c>
      <c r="H20">
        <f t="shared" si="3"/>
        <v>0.26997368088493406</v>
      </c>
    </row>
    <row r="21" spans="1:8" x14ac:dyDescent="0.2">
      <c r="A21" s="14"/>
      <c r="B21" s="8"/>
      <c r="C21" s="2">
        <v>19.193933486938477</v>
      </c>
      <c r="D21" s="2">
        <v>27.164834976196289</v>
      </c>
      <c r="E21" s="2">
        <f t="shared" si="1"/>
        <v>7.9709014892578125</v>
      </c>
      <c r="F21" s="2">
        <f t="shared" si="2"/>
        <v>1.1505222320556641</v>
      </c>
      <c r="G21" s="2">
        <f t="shared" si="0"/>
        <v>0.45046214184688826</v>
      </c>
      <c r="H21">
        <f t="shared" si="3"/>
        <v>0.26231209765926761</v>
      </c>
    </row>
    <row r="22" spans="1:8" x14ac:dyDescent="0.2">
      <c r="A22" s="14"/>
      <c r="B22" s="8">
        <v>5</v>
      </c>
      <c r="C22" s="2">
        <v>19.609834671020508</v>
      </c>
      <c r="D22" s="2">
        <v>26.99139404296875</v>
      </c>
      <c r="E22" s="2">
        <f t="shared" si="1"/>
        <v>7.3815593719482422</v>
      </c>
      <c r="F22" s="2">
        <f t="shared" si="2"/>
        <v>0.56118011474609375</v>
      </c>
      <c r="G22" s="2">
        <f t="shared" si="0"/>
        <v>0.67774754402876247</v>
      </c>
      <c r="H22">
        <f t="shared" si="3"/>
        <v>0.39466442003028368</v>
      </c>
    </row>
    <row r="23" spans="1:8" x14ac:dyDescent="0.2">
      <c r="A23" s="14"/>
      <c r="B23" s="8"/>
      <c r="C23" s="2">
        <v>19.313535690307617</v>
      </c>
      <c r="D23" s="2">
        <v>27.692453384399414</v>
      </c>
      <c r="E23" s="2">
        <f t="shared" si="1"/>
        <v>8.3789176940917969</v>
      </c>
      <c r="F23" s="2">
        <f t="shared" si="2"/>
        <v>1.5585384368896484</v>
      </c>
      <c r="G23" s="2">
        <f t="shared" si="0"/>
        <v>0.33949484257891221</v>
      </c>
      <c r="H23">
        <f t="shared" si="3"/>
        <v>0.19769387042440198</v>
      </c>
    </row>
    <row r="24" spans="1:8" x14ac:dyDescent="0.2">
      <c r="A24" s="14"/>
      <c r="B24" s="8"/>
      <c r="C24" s="2">
        <v>19.352872848510742</v>
      </c>
      <c r="D24" s="2">
        <v>27.113319396972656</v>
      </c>
      <c r="E24" s="2">
        <f t="shared" si="1"/>
        <v>7.7604465484619141</v>
      </c>
      <c r="F24" s="2">
        <f t="shared" si="2"/>
        <v>0.94006729125976563</v>
      </c>
      <c r="G24" s="2">
        <f t="shared" si="0"/>
        <v>0.52120856925417425</v>
      </c>
      <c r="H24">
        <f t="shared" si="3"/>
        <v>0.30350899757857763</v>
      </c>
    </row>
    <row r="25" spans="1:8" x14ac:dyDescent="0.2">
      <c r="A25" s="14"/>
      <c r="B25" s="8">
        <v>6</v>
      </c>
      <c r="C25" s="2">
        <v>20.516565322875977</v>
      </c>
      <c r="D25" s="2">
        <v>26.744787216186523</v>
      </c>
      <c r="E25" s="2">
        <f t="shared" si="1"/>
        <v>6.2282218933105469</v>
      </c>
      <c r="F25" s="2">
        <f t="shared" si="2"/>
        <v>-0.59215736389160156</v>
      </c>
      <c r="G25" s="2">
        <f t="shared" si="0"/>
        <v>1.5074993330973276</v>
      </c>
      <c r="H25">
        <f t="shared" si="3"/>
        <v>0.87784360892888347</v>
      </c>
    </row>
    <row r="26" spans="1:8" x14ac:dyDescent="0.2">
      <c r="A26" s="14"/>
      <c r="B26" s="8"/>
      <c r="C26" s="2">
        <v>20.626195907592773</v>
      </c>
      <c r="D26" s="2">
        <v>27.518169403076172</v>
      </c>
      <c r="E26" s="2">
        <f t="shared" si="1"/>
        <v>6.8919734954833984</v>
      </c>
      <c r="F26" s="2">
        <f t="shared" si="2"/>
        <v>7.159423828125E-2</v>
      </c>
      <c r="G26" s="2">
        <f t="shared" si="0"/>
        <v>0.95158587469179989</v>
      </c>
      <c r="H26">
        <f t="shared" si="3"/>
        <v>0.55412533863540103</v>
      </c>
    </row>
    <row r="27" spans="1:8" x14ac:dyDescent="0.2">
      <c r="A27" s="14"/>
      <c r="B27" s="8"/>
      <c r="C27" s="2">
        <v>20.952932357788086</v>
      </c>
      <c r="D27" s="2">
        <v>26.815876007080078</v>
      </c>
      <c r="E27" s="2">
        <f t="shared" si="1"/>
        <v>5.8629436492919922</v>
      </c>
      <c r="F27" s="2">
        <f t="shared" si="2"/>
        <v>-0.95743560791015625</v>
      </c>
      <c r="G27" s="2">
        <f t="shared" si="0"/>
        <v>1.9418551755487343</v>
      </c>
      <c r="H27">
        <f t="shared" si="3"/>
        <v>1.1307767226792369</v>
      </c>
    </row>
    <row r="28" spans="1:8" x14ac:dyDescent="0.2">
      <c r="A28" s="14"/>
      <c r="B28" s="8">
        <v>7</v>
      </c>
      <c r="C28" s="2">
        <v>19.421655654907227</v>
      </c>
      <c r="D28" s="2">
        <v>27.744529724121094</v>
      </c>
      <c r="E28" s="2">
        <f t="shared" si="1"/>
        <v>8.3228740692138672</v>
      </c>
      <c r="F28" s="2">
        <f t="shared" si="2"/>
        <v>1.5024948120117188</v>
      </c>
      <c r="G28" s="2">
        <f t="shared" si="0"/>
        <v>0.35294252897069495</v>
      </c>
      <c r="H28">
        <f t="shared" si="3"/>
        <v>0.20552469681001087</v>
      </c>
    </row>
    <row r="29" spans="1:8" x14ac:dyDescent="0.2">
      <c r="A29" s="14"/>
      <c r="B29" s="8"/>
      <c r="C29" s="2">
        <v>19.433120727539063</v>
      </c>
      <c r="D29" s="2">
        <v>27.8623046875</v>
      </c>
      <c r="E29" s="2">
        <f t="shared" si="1"/>
        <v>8.4291839599609375</v>
      </c>
      <c r="F29" s="2">
        <f t="shared" si="2"/>
        <v>1.6088047027587891</v>
      </c>
      <c r="G29" s="2">
        <f t="shared" si="0"/>
        <v>0.32786988420833973</v>
      </c>
      <c r="H29">
        <f t="shared" si="3"/>
        <v>0.19092445090585117</v>
      </c>
    </row>
    <row r="30" spans="1:8" x14ac:dyDescent="0.2">
      <c r="A30" s="14"/>
      <c r="B30" s="8"/>
      <c r="C30" s="2">
        <v>19.590129852294922</v>
      </c>
      <c r="D30" s="2">
        <v>28.095802307128906</v>
      </c>
      <c r="E30" s="2">
        <f t="shared" si="1"/>
        <v>8.5056724548339844</v>
      </c>
      <c r="F30" s="2">
        <f t="shared" si="2"/>
        <v>1.6852931976318359</v>
      </c>
      <c r="G30" s="2">
        <f t="shared" si="0"/>
        <v>0.31093971490085559</v>
      </c>
      <c r="H30">
        <f t="shared" si="3"/>
        <v>0.18106571292941495</v>
      </c>
    </row>
    <row r="31" spans="1:8" x14ac:dyDescent="0.2">
      <c r="A31" s="14"/>
      <c r="B31" s="8">
        <v>8</v>
      </c>
      <c r="C31" s="2">
        <v>19.838470458984375</v>
      </c>
      <c r="D31" s="2">
        <v>27.685564041137695</v>
      </c>
      <c r="E31" s="2">
        <f t="shared" si="1"/>
        <v>7.8470935821533203</v>
      </c>
      <c r="F31" s="2">
        <f t="shared" si="2"/>
        <v>1.0267143249511719</v>
      </c>
      <c r="G31" s="2">
        <f t="shared" si="0"/>
        <v>0.49082671328503608</v>
      </c>
      <c r="H31">
        <f t="shared" si="3"/>
        <v>0.28581710378841046</v>
      </c>
    </row>
    <row r="32" spans="1:8" x14ac:dyDescent="0.2">
      <c r="A32" s="14"/>
      <c r="B32" s="8"/>
      <c r="C32" s="2">
        <v>19.297201156616211</v>
      </c>
      <c r="D32" s="2">
        <v>27.560234069824219</v>
      </c>
      <c r="E32" s="2">
        <f t="shared" si="1"/>
        <v>8.2630329132080078</v>
      </c>
      <c r="F32" s="2">
        <f t="shared" si="2"/>
        <v>1.4426536560058594</v>
      </c>
      <c r="G32" s="2">
        <f t="shared" si="0"/>
        <v>0.36788999424441032</v>
      </c>
      <c r="H32">
        <f t="shared" si="3"/>
        <v>0.21422887104885302</v>
      </c>
    </row>
    <row r="33" spans="1:8" x14ac:dyDescent="0.2">
      <c r="A33" s="14"/>
      <c r="B33" s="8"/>
      <c r="C33" s="2">
        <v>19.329610824584961</v>
      </c>
      <c r="D33" s="2">
        <v>27.324237823486328</v>
      </c>
      <c r="E33" s="2">
        <f t="shared" si="1"/>
        <v>7.9946269989013672</v>
      </c>
      <c r="F33" s="2">
        <f t="shared" si="2"/>
        <v>1.1742477416992187</v>
      </c>
      <c r="G33" s="2">
        <f t="shared" si="0"/>
        <v>0.44311475075162954</v>
      </c>
      <c r="H33">
        <f t="shared" si="3"/>
        <v>0.25803358146117295</v>
      </c>
    </row>
    <row r="34" spans="1:8" x14ac:dyDescent="0.2">
      <c r="A34" s="14"/>
      <c r="B34" s="8">
        <v>9</v>
      </c>
      <c r="C34" s="2">
        <v>19.085466384887695</v>
      </c>
      <c r="D34" s="2">
        <v>25.745279312133789</v>
      </c>
      <c r="E34" s="2">
        <f t="shared" si="1"/>
        <v>6.6598129272460938</v>
      </c>
      <c r="F34" s="2">
        <f t="shared" si="2"/>
        <v>-0.16056632995605469</v>
      </c>
      <c r="G34" s="2">
        <f t="shared" si="0"/>
        <v>1.1177258152477516</v>
      </c>
      <c r="H34">
        <f t="shared" si="3"/>
        <v>0.65087157380965621</v>
      </c>
    </row>
    <row r="35" spans="1:8" x14ac:dyDescent="0.2">
      <c r="A35" s="14"/>
      <c r="B35" s="8"/>
      <c r="C35" s="2">
        <v>19.132640838623047</v>
      </c>
      <c r="D35" s="2">
        <v>25.556148529052734</v>
      </c>
      <c r="E35" s="2">
        <f t="shared" si="1"/>
        <v>6.4235076904296875</v>
      </c>
      <c r="F35" s="2">
        <f t="shared" si="2"/>
        <v>-0.39687156677246094</v>
      </c>
      <c r="G35" s="2">
        <f t="shared" si="0"/>
        <v>1.3166497045645535</v>
      </c>
      <c r="H35">
        <f t="shared" si="3"/>
        <v>0.76670848402655578</v>
      </c>
    </row>
    <row r="36" spans="1:8" x14ac:dyDescent="0.2">
      <c r="A36" s="14"/>
      <c r="B36" s="8"/>
      <c r="C36" s="2">
        <v>19.211769104003906</v>
      </c>
      <c r="D36" s="2">
        <v>25.529018402099609</v>
      </c>
      <c r="E36" s="2">
        <f t="shared" si="1"/>
        <v>6.3172492980957031</v>
      </c>
      <c r="F36" s="2">
        <f t="shared" si="2"/>
        <v>-0.50312995910644531</v>
      </c>
      <c r="G36" s="2">
        <f t="shared" si="0"/>
        <v>1.4172850609134955</v>
      </c>
      <c r="H36">
        <f t="shared" si="3"/>
        <v>0.82531023758202215</v>
      </c>
    </row>
    <row r="37" spans="1:8" x14ac:dyDescent="0.2">
      <c r="A37" s="14"/>
      <c r="B37" s="8">
        <v>10</v>
      </c>
      <c r="C37" s="2">
        <v>19.183425903320312</v>
      </c>
      <c r="D37" s="2">
        <v>27.809402465820313</v>
      </c>
      <c r="E37" s="2">
        <f t="shared" si="1"/>
        <v>8.6259765625</v>
      </c>
      <c r="F37" s="2">
        <f t="shared" si="2"/>
        <v>1.8055973052978516</v>
      </c>
      <c r="G37" s="2">
        <f t="shared" si="0"/>
        <v>0.28606257986134814</v>
      </c>
      <c r="H37">
        <f t="shared" si="3"/>
        <v>0.16657931580576033</v>
      </c>
    </row>
    <row r="38" spans="1:8" x14ac:dyDescent="0.2">
      <c r="A38" s="14"/>
      <c r="B38" s="8"/>
      <c r="C38" s="2">
        <v>19.218229293823242</v>
      </c>
      <c r="D38" s="2">
        <v>27.279245376586914</v>
      </c>
      <c r="E38" s="2">
        <f t="shared" si="1"/>
        <v>8.0610160827636719</v>
      </c>
      <c r="F38" s="2">
        <f t="shared" si="2"/>
        <v>1.2406368255615234</v>
      </c>
      <c r="G38" s="2">
        <f t="shared" si="0"/>
        <v>0.4231858148705025</v>
      </c>
      <c r="H38">
        <f t="shared" si="3"/>
        <v>0.24642860850237469</v>
      </c>
    </row>
    <row r="39" spans="1:8" x14ac:dyDescent="0.2">
      <c r="A39" s="14"/>
      <c r="B39" s="8"/>
      <c r="C39" s="2">
        <v>19.110063552856445</v>
      </c>
      <c r="D39" s="2">
        <v>27.773513793945313</v>
      </c>
      <c r="E39" s="2">
        <f t="shared" si="1"/>
        <v>8.6634502410888672</v>
      </c>
      <c r="F39" s="2">
        <f t="shared" si="2"/>
        <v>1.8430709838867188</v>
      </c>
      <c r="G39" s="2">
        <f t="shared" si="0"/>
        <v>0.27872784029903225</v>
      </c>
      <c r="H39">
        <f t="shared" si="3"/>
        <v>0.16230816681977192</v>
      </c>
    </row>
    <row r="40" spans="1:8" x14ac:dyDescent="0.2">
      <c r="B40" s="3" t="s">
        <v>4</v>
      </c>
      <c r="C40" s="1"/>
      <c r="D40" s="1"/>
      <c r="E40" s="1"/>
      <c r="F40" s="1"/>
      <c r="G40" s="2">
        <f>AVERAGE(G4:G9)</f>
        <v>1.7172755121344789</v>
      </c>
    </row>
    <row r="41" spans="1:8" x14ac:dyDescent="0.2">
      <c r="B41" s="3" t="s">
        <v>5</v>
      </c>
      <c r="C41" s="1"/>
      <c r="D41" s="1"/>
      <c r="E41" s="1"/>
      <c r="F41" s="1"/>
      <c r="G41" s="2">
        <f>AVERAGE(G10:G39)</f>
        <v>0.6612938297130827</v>
      </c>
      <c r="H41" s="6" t="s">
        <v>14</v>
      </c>
    </row>
    <row r="42" spans="1:8" x14ac:dyDescent="0.2">
      <c r="B42" s="3" t="s">
        <v>6</v>
      </c>
      <c r="C42" s="1"/>
      <c r="D42" s="1"/>
      <c r="E42" s="1"/>
      <c r="F42" s="1"/>
      <c r="G42" s="4">
        <f>G41/G40</f>
        <v>0.38508313024922303</v>
      </c>
      <c r="H42">
        <f>_xlfn.T.TEST(G4:G9,G10:G39,2,3)</f>
        <v>2.1643501447116905E-2</v>
      </c>
    </row>
    <row r="46" spans="1:8" ht="51" x14ac:dyDescent="0.2">
      <c r="B46" s="5" t="s">
        <v>0</v>
      </c>
      <c r="C46" s="5" t="s">
        <v>1</v>
      </c>
      <c r="D46" s="7" t="s">
        <v>7</v>
      </c>
      <c r="E46" s="5" t="s">
        <v>11</v>
      </c>
      <c r="F46" s="5" t="s">
        <v>12</v>
      </c>
      <c r="G46" s="5" t="s">
        <v>13</v>
      </c>
    </row>
    <row r="47" spans="1:8" x14ac:dyDescent="0.2">
      <c r="A47" s="11" t="s">
        <v>16</v>
      </c>
      <c r="B47" s="8" t="s">
        <v>3</v>
      </c>
      <c r="C47" s="2">
        <v>19.110540390014648</v>
      </c>
      <c r="D47" s="10">
        <v>27.466485977172852</v>
      </c>
      <c r="E47" s="2">
        <f>D47-C47</f>
        <v>8.3559455871582031</v>
      </c>
      <c r="F47" s="2">
        <f>E47-$E$47</f>
        <v>0</v>
      </c>
      <c r="G47" s="2">
        <f t="shared" ref="G47:G82" si="6">POWER(2,-F47)</f>
        <v>1</v>
      </c>
      <c r="H47">
        <f>G47/G$83</f>
        <v>0.99743703875752665</v>
      </c>
    </row>
    <row r="48" spans="1:8" x14ac:dyDescent="0.2">
      <c r="A48" s="12"/>
      <c r="B48" s="8"/>
      <c r="C48" s="2">
        <v>19.142463684082031</v>
      </c>
      <c r="D48" s="10">
        <v>28.014389038085938</v>
      </c>
      <c r="E48" s="2">
        <f t="shared" ref="E48:E49" si="7">D48-C48</f>
        <v>8.8719253540039062</v>
      </c>
      <c r="F48" s="2">
        <f t="shared" ref="F48:F82" si="8">E48-$E$47</f>
        <v>0.51597976684570313</v>
      </c>
      <c r="G48" s="2">
        <f t="shared" si="6"/>
        <v>0.69931784892129112</v>
      </c>
      <c r="H48">
        <f t="shared" ref="H48:H82" si="9">G48/G$83</f>
        <v>0.69752552437833604</v>
      </c>
    </row>
    <row r="49" spans="1:8" x14ac:dyDescent="0.2">
      <c r="A49" s="12"/>
      <c r="B49" s="8"/>
      <c r="C49" s="2">
        <v>19.245405197143555</v>
      </c>
      <c r="D49" s="10">
        <v>27.448673248291016</v>
      </c>
      <c r="E49" s="2">
        <f t="shared" si="7"/>
        <v>8.2032680511474609</v>
      </c>
      <c r="F49" s="2">
        <f t="shared" si="8"/>
        <v>-0.15267753601074219</v>
      </c>
      <c r="G49" s="2">
        <f t="shared" si="6"/>
        <v>1.1116306636137629</v>
      </c>
      <c r="H49">
        <f t="shared" si="9"/>
        <v>1.1087815973069759</v>
      </c>
    </row>
    <row r="50" spans="1:8" x14ac:dyDescent="0.2">
      <c r="A50" s="12"/>
      <c r="B50" s="8">
        <v>2</v>
      </c>
      <c r="C50" s="2">
        <v>19.773439407348633</v>
      </c>
      <c r="D50" s="10">
        <v>27.909576416015625</v>
      </c>
      <c r="E50" s="2">
        <f>D50-C50</f>
        <v>8.1361370086669922</v>
      </c>
      <c r="F50" s="2">
        <f t="shared" si="8"/>
        <v>-0.21980857849121094</v>
      </c>
      <c r="G50" s="2">
        <f t="shared" si="6"/>
        <v>1.1645790560489351</v>
      </c>
      <c r="H50">
        <f t="shared" si="9"/>
        <v>1.1615942850644854</v>
      </c>
    </row>
    <row r="51" spans="1:8" x14ac:dyDescent="0.2">
      <c r="A51" s="12"/>
      <c r="B51" s="8"/>
      <c r="C51" s="2">
        <v>19.812675476074219</v>
      </c>
      <c r="D51" s="10">
        <v>27.928428649902344</v>
      </c>
      <c r="E51" s="2">
        <f t="shared" ref="E51:E82" si="10">D51-C51</f>
        <v>8.115753173828125</v>
      </c>
      <c r="F51" s="2">
        <f t="shared" si="8"/>
        <v>-0.24019241333007813</v>
      </c>
      <c r="G51" s="2">
        <f t="shared" si="6"/>
        <v>1.1811501818191603</v>
      </c>
      <c r="H51">
        <f t="shared" si="9"/>
        <v>1.1781229396816175</v>
      </c>
    </row>
    <row r="52" spans="1:8" x14ac:dyDescent="0.2">
      <c r="A52" s="13"/>
      <c r="B52" s="8"/>
      <c r="C52" s="2">
        <v>19.901369094848633</v>
      </c>
      <c r="D52" s="10">
        <v>28.477022171020508</v>
      </c>
      <c r="E52" s="2">
        <f t="shared" si="10"/>
        <v>8.575653076171875</v>
      </c>
      <c r="F52" s="2">
        <f t="shared" si="8"/>
        <v>0.21970748901367188</v>
      </c>
      <c r="G52" s="2">
        <f t="shared" si="6"/>
        <v>0.85873953094625277</v>
      </c>
      <c r="H52">
        <f t="shared" si="9"/>
        <v>0.85653861481105775</v>
      </c>
    </row>
    <row r="53" spans="1:8" x14ac:dyDescent="0.2">
      <c r="A53" s="14" t="s">
        <v>17</v>
      </c>
      <c r="B53" s="8">
        <v>1</v>
      </c>
      <c r="C53" s="2">
        <v>20.541345596313477</v>
      </c>
      <c r="D53" s="10">
        <v>25.755828857421875</v>
      </c>
      <c r="E53" s="2">
        <f t="shared" si="10"/>
        <v>5.2144832611083984</v>
      </c>
      <c r="F53" s="2">
        <f t="shared" si="8"/>
        <v>-3.1414623260498047</v>
      </c>
      <c r="G53" s="2">
        <f t="shared" si="6"/>
        <v>8.8241806484140515</v>
      </c>
      <c r="H53">
        <f t="shared" si="9"/>
        <v>8.8015646154155824</v>
      </c>
    </row>
    <row r="54" spans="1:8" x14ac:dyDescent="0.2">
      <c r="A54" s="14"/>
      <c r="B54" s="8"/>
      <c r="C54" s="2">
        <v>20.856212615966797</v>
      </c>
      <c r="D54" s="10">
        <v>25.967397689819336</v>
      </c>
      <c r="E54" s="2">
        <f t="shared" si="10"/>
        <v>5.1111850738525391</v>
      </c>
      <c r="F54" s="2">
        <f t="shared" si="8"/>
        <v>-3.2447605133056641</v>
      </c>
      <c r="G54" s="2">
        <f t="shared" si="6"/>
        <v>9.4791684994353052</v>
      </c>
      <c r="H54">
        <f t="shared" si="9"/>
        <v>9.4548737579603781</v>
      </c>
    </row>
    <row r="55" spans="1:8" x14ac:dyDescent="0.2">
      <c r="A55" s="14"/>
      <c r="B55" s="8"/>
      <c r="C55" s="2">
        <v>20.860929489135742</v>
      </c>
      <c r="D55" s="10">
        <v>25.711204528808594</v>
      </c>
      <c r="E55" s="2">
        <f t="shared" si="10"/>
        <v>4.8502750396728516</v>
      </c>
      <c r="F55" s="2">
        <f t="shared" si="8"/>
        <v>-3.5056705474853516</v>
      </c>
      <c r="G55" s="2">
        <f t="shared" si="6"/>
        <v>11.358264809249157</v>
      </c>
      <c r="H55">
        <f t="shared" si="9"/>
        <v>11.329154016761303</v>
      </c>
    </row>
    <row r="56" spans="1:8" x14ac:dyDescent="0.2">
      <c r="A56" s="14"/>
      <c r="B56" s="8">
        <v>2</v>
      </c>
      <c r="C56" s="2">
        <v>19.509035110473633</v>
      </c>
      <c r="D56" s="10">
        <v>27.600971221923828</v>
      </c>
      <c r="E56" s="2">
        <f t="shared" si="10"/>
        <v>8.0919361114501953</v>
      </c>
      <c r="F56" s="2">
        <f t="shared" si="8"/>
        <v>-0.26400947570800781</v>
      </c>
      <c r="G56" s="2">
        <f t="shared" si="6"/>
        <v>1.2008113144604171</v>
      </c>
      <c r="H56">
        <f t="shared" si="9"/>
        <v>1.1977336816019315</v>
      </c>
    </row>
    <row r="57" spans="1:8" x14ac:dyDescent="0.2">
      <c r="A57" s="14"/>
      <c r="B57" s="8"/>
      <c r="C57" s="2">
        <v>19.229198455810547</v>
      </c>
      <c r="D57" s="10">
        <v>27.856369018554688</v>
      </c>
      <c r="E57" s="2">
        <f t="shared" si="10"/>
        <v>8.6271705627441406</v>
      </c>
      <c r="F57" s="2">
        <f t="shared" si="8"/>
        <v>0.2712249755859375</v>
      </c>
      <c r="G57" s="2">
        <f t="shared" si="6"/>
        <v>0.828615679094864</v>
      </c>
      <c r="H57">
        <f t="shared" si="9"/>
        <v>0.82649196922443813</v>
      </c>
    </row>
    <row r="58" spans="1:8" x14ac:dyDescent="0.2">
      <c r="A58" s="14"/>
      <c r="B58" s="8"/>
      <c r="C58" s="2">
        <v>19.42640495300293</v>
      </c>
      <c r="D58" s="10">
        <v>28.114341735839844</v>
      </c>
      <c r="E58" s="2">
        <f t="shared" si="10"/>
        <v>8.6879367828369141</v>
      </c>
      <c r="F58" s="2">
        <f t="shared" si="8"/>
        <v>0.33199119567871094</v>
      </c>
      <c r="G58" s="2">
        <f t="shared" si="6"/>
        <v>0.79443924829814727</v>
      </c>
      <c r="H58">
        <f t="shared" si="9"/>
        <v>0.79240313129525941</v>
      </c>
    </row>
    <row r="59" spans="1:8" x14ac:dyDescent="0.2">
      <c r="A59" s="14"/>
      <c r="B59" s="8">
        <v>3</v>
      </c>
      <c r="C59" s="2">
        <v>20.774589538574219</v>
      </c>
      <c r="D59" s="10">
        <v>27.406961441040039</v>
      </c>
      <c r="E59" s="2">
        <f t="shared" si="10"/>
        <v>6.6323719024658203</v>
      </c>
      <c r="F59" s="2">
        <f t="shared" si="8"/>
        <v>-1.7235736846923828</v>
      </c>
      <c r="G59" s="2">
        <f t="shared" si="6"/>
        <v>3.3025346190257356</v>
      </c>
      <c r="H59">
        <f t="shared" si="9"/>
        <v>3.2940703507952462</v>
      </c>
    </row>
    <row r="60" spans="1:8" x14ac:dyDescent="0.2">
      <c r="A60" s="14"/>
      <c r="B60" s="8"/>
      <c r="C60" s="2">
        <v>20.550254821777344</v>
      </c>
      <c r="D60" s="10">
        <v>27.898805618286133</v>
      </c>
      <c r="E60" s="2">
        <f t="shared" si="10"/>
        <v>7.3485507965087891</v>
      </c>
      <c r="F60" s="2">
        <f t="shared" si="8"/>
        <v>-1.0073947906494141</v>
      </c>
      <c r="G60" s="2">
        <f t="shared" si="6"/>
        <v>2.0102776741027126</v>
      </c>
      <c r="H60">
        <f t="shared" si="9"/>
        <v>2.0051254103373779</v>
      </c>
    </row>
    <row r="61" spans="1:8" x14ac:dyDescent="0.2">
      <c r="A61" s="14"/>
      <c r="B61" s="8"/>
      <c r="C61" s="2">
        <v>20.720518112182617</v>
      </c>
      <c r="D61" s="10">
        <v>27.76829719543457</v>
      </c>
      <c r="E61" s="2">
        <f t="shared" si="10"/>
        <v>7.0477790832519531</v>
      </c>
      <c r="F61" s="2">
        <f t="shared" si="8"/>
        <v>-1.30816650390625</v>
      </c>
      <c r="G61" s="2">
        <f t="shared" si="6"/>
        <v>2.4762663553260924</v>
      </c>
      <c r="H61">
        <f t="shared" si="9"/>
        <v>2.4699197806313506</v>
      </c>
    </row>
    <row r="62" spans="1:8" x14ac:dyDescent="0.2">
      <c r="A62" s="14"/>
      <c r="B62" s="8">
        <v>4</v>
      </c>
      <c r="C62" s="2">
        <v>19.223148345947266</v>
      </c>
      <c r="D62" s="10">
        <v>27.144565582275391</v>
      </c>
      <c r="E62" s="2">
        <f t="shared" si="10"/>
        <v>7.921417236328125</v>
      </c>
      <c r="F62" s="2">
        <f t="shared" si="8"/>
        <v>-0.43452835083007813</v>
      </c>
      <c r="G62" s="2">
        <f t="shared" si="6"/>
        <v>1.3514689354765625</v>
      </c>
      <c r="H62">
        <f t="shared" si="9"/>
        <v>1.3480051729745293</v>
      </c>
    </row>
    <row r="63" spans="1:8" x14ac:dyDescent="0.2">
      <c r="A63" s="14"/>
      <c r="B63" s="8"/>
      <c r="C63" s="2">
        <v>19.193065643310547</v>
      </c>
      <c r="D63" s="10">
        <v>26.594303131103516</v>
      </c>
      <c r="E63" s="2">
        <f t="shared" si="10"/>
        <v>7.4012374877929687</v>
      </c>
      <c r="F63" s="2">
        <f t="shared" si="8"/>
        <v>-0.95470809936523438</v>
      </c>
      <c r="G63" s="2">
        <f t="shared" si="6"/>
        <v>1.9381874405326873</v>
      </c>
      <c r="H63">
        <f t="shared" si="9"/>
        <v>1.9332199412419533</v>
      </c>
    </row>
    <row r="64" spans="1:8" x14ac:dyDescent="0.2">
      <c r="A64" s="14"/>
      <c r="B64" s="8"/>
      <c r="C64" s="2">
        <v>19.193933486938477</v>
      </c>
      <c r="D64" s="10">
        <v>27.275175094604492</v>
      </c>
      <c r="E64" s="2">
        <f t="shared" si="10"/>
        <v>8.0812416076660156</v>
      </c>
      <c r="F64" s="2">
        <f t="shared" si="8"/>
        <v>-0.2747039794921875</v>
      </c>
      <c r="G64" s="2">
        <f t="shared" si="6"/>
        <v>1.2097458411072055</v>
      </c>
      <c r="H64">
        <f t="shared" si="9"/>
        <v>1.2066453094032044</v>
      </c>
    </row>
    <row r="65" spans="1:8" x14ac:dyDescent="0.2">
      <c r="A65" s="14"/>
      <c r="B65" s="8">
        <v>5</v>
      </c>
      <c r="C65" s="2">
        <v>19.609834671020508</v>
      </c>
      <c r="D65" s="10">
        <v>26.778539657592773</v>
      </c>
      <c r="E65" s="2">
        <f t="shared" si="10"/>
        <v>7.1687049865722656</v>
      </c>
      <c r="F65" s="2">
        <f t="shared" si="8"/>
        <v>-1.1872406005859375</v>
      </c>
      <c r="G65" s="2">
        <f t="shared" si="6"/>
        <v>2.277167793441218</v>
      </c>
      <c r="H65">
        <f t="shared" si="9"/>
        <v>2.2713315006440196</v>
      </c>
    </row>
    <row r="66" spans="1:8" x14ac:dyDescent="0.2">
      <c r="A66" s="14"/>
      <c r="B66" s="8"/>
      <c r="C66" s="2">
        <v>19.313535690307617</v>
      </c>
      <c r="D66" s="10">
        <v>26.919466018676758</v>
      </c>
      <c r="E66" s="2">
        <f t="shared" si="10"/>
        <v>7.6059303283691406</v>
      </c>
      <c r="F66" s="2">
        <f t="shared" si="8"/>
        <v>-0.7500152587890625</v>
      </c>
      <c r="G66" s="2">
        <f t="shared" si="6"/>
        <v>1.68181061822904</v>
      </c>
      <c r="H66">
        <f t="shared" si="9"/>
        <v>1.6775002027973387</v>
      </c>
    </row>
    <row r="67" spans="1:8" x14ac:dyDescent="0.2">
      <c r="A67" s="14"/>
      <c r="B67" s="8"/>
      <c r="C67" s="2">
        <v>19.352872848510742</v>
      </c>
      <c r="D67" s="10">
        <v>26.845697402954102</v>
      </c>
      <c r="E67" s="2">
        <f t="shared" si="10"/>
        <v>7.4928245544433594</v>
      </c>
      <c r="F67" s="2">
        <f t="shared" si="8"/>
        <v>-0.86312103271484375</v>
      </c>
      <c r="G67" s="2">
        <f t="shared" si="6"/>
        <v>1.8189690968573193</v>
      </c>
      <c r="H67">
        <f t="shared" si="9"/>
        <v>1.8143071495608172</v>
      </c>
    </row>
    <row r="68" spans="1:8" x14ac:dyDescent="0.2">
      <c r="A68" s="14"/>
      <c r="B68" s="8">
        <v>6</v>
      </c>
      <c r="C68" s="2">
        <v>20.516565322875977</v>
      </c>
      <c r="D68" s="2">
        <v>27.499814987182617</v>
      </c>
      <c r="E68" s="2">
        <f t="shared" si="10"/>
        <v>6.9832496643066406</v>
      </c>
      <c r="F68" s="2">
        <f t="shared" si="8"/>
        <v>-1.3726959228515625</v>
      </c>
      <c r="G68" s="2">
        <f t="shared" si="6"/>
        <v>2.5895401422452418</v>
      </c>
      <c r="H68">
        <f t="shared" si="9"/>
        <v>2.5829032512248382</v>
      </c>
    </row>
    <row r="69" spans="1:8" x14ac:dyDescent="0.2">
      <c r="A69" s="14"/>
      <c r="B69" s="8"/>
      <c r="C69" s="2">
        <v>20.626195907592773</v>
      </c>
      <c r="D69" s="2">
        <v>26.699647903442383</v>
      </c>
      <c r="E69" s="2">
        <f t="shared" si="10"/>
        <v>6.0734519958496094</v>
      </c>
      <c r="F69" s="2">
        <f t="shared" si="8"/>
        <v>-2.2824935913085937</v>
      </c>
      <c r="G69" s="2">
        <f t="shared" si="6"/>
        <v>4.8651813794534906</v>
      </c>
      <c r="H69">
        <f t="shared" si="9"/>
        <v>4.8527121081403477</v>
      </c>
    </row>
    <row r="70" spans="1:8" x14ac:dyDescent="0.2">
      <c r="A70" s="14"/>
      <c r="B70" s="8"/>
      <c r="C70" s="2">
        <v>20.952932357788086</v>
      </c>
      <c r="D70" s="2">
        <v>27.449579238891602</v>
      </c>
      <c r="E70" s="2">
        <f t="shared" si="10"/>
        <v>6.4966468811035156</v>
      </c>
      <c r="F70" s="2">
        <f t="shared" si="8"/>
        <v>-1.8592987060546875</v>
      </c>
      <c r="G70" s="2">
        <f t="shared" si="6"/>
        <v>3.6283124701216538</v>
      </c>
      <c r="H70">
        <f t="shared" si="9"/>
        <v>3.6190132458851489</v>
      </c>
    </row>
    <row r="71" spans="1:8" x14ac:dyDescent="0.2">
      <c r="A71" s="14"/>
      <c r="B71" s="8">
        <v>7</v>
      </c>
      <c r="C71" s="2">
        <v>19.421655654907227</v>
      </c>
      <c r="D71" s="2">
        <v>27.76371955871582</v>
      </c>
      <c r="E71" s="2">
        <f t="shared" si="10"/>
        <v>8.3420639038085938</v>
      </c>
      <c r="F71" s="2">
        <f t="shared" si="8"/>
        <v>-1.3881683349609375E-2</v>
      </c>
      <c r="G71" s="2">
        <f t="shared" si="6"/>
        <v>1.0096684904274136</v>
      </c>
      <c r="H71">
        <f t="shared" si="9"/>
        <v>1.0070807492187015</v>
      </c>
    </row>
    <row r="72" spans="1:8" x14ac:dyDescent="0.2">
      <c r="A72" s="14"/>
      <c r="B72" s="8"/>
      <c r="C72" s="2">
        <v>19.433120727539063</v>
      </c>
      <c r="D72" s="2">
        <v>27.454118728637695</v>
      </c>
      <c r="E72" s="2">
        <f t="shared" si="10"/>
        <v>8.0209980010986328</v>
      </c>
      <c r="F72" s="2">
        <f t="shared" si="8"/>
        <v>-0.33494758605957031</v>
      </c>
      <c r="G72" s="2">
        <f t="shared" si="6"/>
        <v>1.2613315830970984</v>
      </c>
      <c r="H72">
        <f t="shared" si="9"/>
        <v>1.2580988391357129</v>
      </c>
    </row>
    <row r="73" spans="1:8" x14ac:dyDescent="0.2">
      <c r="A73" s="14"/>
      <c r="B73" s="8"/>
      <c r="C73" s="2">
        <v>19.590129852294922</v>
      </c>
      <c r="D73" s="2">
        <v>27.268642425537109</v>
      </c>
      <c r="E73" s="2">
        <f t="shared" si="10"/>
        <v>7.6785125732421875</v>
      </c>
      <c r="F73" s="2">
        <f t="shared" si="8"/>
        <v>-0.67743301391601563</v>
      </c>
      <c r="G73" s="2">
        <f t="shared" si="6"/>
        <v>1.599291603856049</v>
      </c>
      <c r="H73">
        <f t="shared" si="9"/>
        <v>1.5951926814599529</v>
      </c>
    </row>
    <row r="74" spans="1:8" x14ac:dyDescent="0.2">
      <c r="A74" s="14"/>
      <c r="B74" s="8">
        <v>8</v>
      </c>
      <c r="C74" s="2">
        <v>19.838470458984375</v>
      </c>
      <c r="D74" s="2">
        <v>27.28672981262207</v>
      </c>
      <c r="E74" s="2">
        <f t="shared" si="10"/>
        <v>7.4482593536376953</v>
      </c>
      <c r="F74" s="2">
        <f t="shared" si="8"/>
        <v>-0.90768623352050781</v>
      </c>
      <c r="G74" s="2">
        <f t="shared" si="6"/>
        <v>1.8760343367680894</v>
      </c>
      <c r="H74">
        <f t="shared" si="9"/>
        <v>1.8712261334734035</v>
      </c>
    </row>
    <row r="75" spans="1:8" x14ac:dyDescent="0.2">
      <c r="A75" s="14"/>
      <c r="B75" s="8"/>
      <c r="C75" s="2">
        <v>19.297201156616211</v>
      </c>
      <c r="D75" s="2">
        <v>27.239191055297852</v>
      </c>
      <c r="E75" s="2">
        <f t="shared" si="10"/>
        <v>7.9419898986816406</v>
      </c>
      <c r="F75" s="2">
        <f t="shared" si="8"/>
        <v>-0.4139556884765625</v>
      </c>
      <c r="G75" s="2">
        <f t="shared" si="6"/>
        <v>1.3323339026171099</v>
      </c>
      <c r="H75">
        <f t="shared" si="9"/>
        <v>1.3289191824626689</v>
      </c>
    </row>
    <row r="76" spans="1:8" x14ac:dyDescent="0.2">
      <c r="A76" s="14"/>
      <c r="B76" s="8"/>
      <c r="C76" s="2">
        <v>19.329610824584961</v>
      </c>
      <c r="D76" s="2">
        <v>27.34912109375</v>
      </c>
      <c r="E76" s="2">
        <f t="shared" si="10"/>
        <v>8.0195102691650391</v>
      </c>
      <c r="F76" s="2">
        <f t="shared" si="8"/>
        <v>-0.33643531799316406</v>
      </c>
      <c r="G76" s="2">
        <f t="shared" si="6"/>
        <v>1.2626329608006444</v>
      </c>
      <c r="H76">
        <f t="shared" si="9"/>
        <v>1.2593968814586429</v>
      </c>
    </row>
    <row r="77" spans="1:8" x14ac:dyDescent="0.2">
      <c r="A77" s="14"/>
      <c r="B77" s="8">
        <v>9</v>
      </c>
      <c r="C77" s="2">
        <v>19.085466384887695</v>
      </c>
      <c r="D77" s="2">
        <v>25.806802749633789</v>
      </c>
      <c r="E77" s="2">
        <f t="shared" si="10"/>
        <v>6.7213363647460937</v>
      </c>
      <c r="F77" s="2">
        <f t="shared" si="8"/>
        <v>-1.6346092224121094</v>
      </c>
      <c r="G77" s="2">
        <f t="shared" si="6"/>
        <v>3.1050343366671562</v>
      </c>
      <c r="H77">
        <f t="shared" si="9"/>
        <v>3.0970762540057293</v>
      </c>
    </row>
    <row r="78" spans="1:8" x14ac:dyDescent="0.2">
      <c r="A78" s="14"/>
      <c r="B78" s="8"/>
      <c r="C78" s="2">
        <v>19.132640838623047</v>
      </c>
      <c r="D78" s="2">
        <v>26.003261566162109</v>
      </c>
      <c r="E78" s="2">
        <f t="shared" si="10"/>
        <v>6.8706207275390625</v>
      </c>
      <c r="F78" s="2">
        <f t="shared" si="8"/>
        <v>-1.4853248596191406</v>
      </c>
      <c r="G78" s="2">
        <f t="shared" si="6"/>
        <v>2.7998021071359176</v>
      </c>
      <c r="H78">
        <f t="shared" si="9"/>
        <v>2.7926263228487329</v>
      </c>
    </row>
    <row r="79" spans="1:8" x14ac:dyDescent="0.2">
      <c r="A79" s="14"/>
      <c r="B79" s="8"/>
      <c r="C79" s="2">
        <v>19.211769104003906</v>
      </c>
      <c r="D79" s="2">
        <v>26.174158096313477</v>
      </c>
      <c r="E79" s="2">
        <f t="shared" si="10"/>
        <v>6.9623889923095703</v>
      </c>
      <c r="F79" s="2">
        <f t="shared" si="8"/>
        <v>-1.3935565948486328</v>
      </c>
      <c r="G79" s="2">
        <f t="shared" si="6"/>
        <v>2.6272556562296354</v>
      </c>
      <c r="H79">
        <f t="shared" si="9"/>
        <v>2.6205221018086498</v>
      </c>
    </row>
    <row r="80" spans="1:8" x14ac:dyDescent="0.2">
      <c r="A80" s="14"/>
      <c r="B80" s="8">
        <v>10</v>
      </c>
      <c r="C80" s="2">
        <v>19.183425903320312</v>
      </c>
      <c r="D80" s="2">
        <v>27.098453521728516</v>
      </c>
      <c r="E80" s="2">
        <f t="shared" si="10"/>
        <v>7.9150276184082031</v>
      </c>
      <c r="F80" s="2">
        <f t="shared" si="8"/>
        <v>-0.44091796875</v>
      </c>
      <c r="G80" s="2">
        <f t="shared" si="6"/>
        <v>1.3574677924339054</v>
      </c>
      <c r="H80">
        <f t="shared" si="9"/>
        <v>1.3539886550939915</v>
      </c>
    </row>
    <row r="81" spans="1:8" x14ac:dyDescent="0.2">
      <c r="A81" s="14"/>
      <c r="B81" s="8"/>
      <c r="C81" s="2">
        <v>19.218229293823242</v>
      </c>
      <c r="D81" s="2">
        <v>26.925243377685547</v>
      </c>
      <c r="E81" s="2">
        <f t="shared" si="10"/>
        <v>7.7070140838623047</v>
      </c>
      <c r="F81" s="2">
        <f t="shared" si="8"/>
        <v>-0.64893150329589844</v>
      </c>
      <c r="G81" s="2">
        <f t="shared" si="6"/>
        <v>1.5680064601072365</v>
      </c>
      <c r="H81">
        <f t="shared" si="9"/>
        <v>1.5639877203220338</v>
      </c>
    </row>
    <row r="82" spans="1:8" x14ac:dyDescent="0.2">
      <c r="A82" s="14"/>
      <c r="B82" s="8"/>
      <c r="C82" s="2">
        <v>19.110063552856445</v>
      </c>
      <c r="D82" s="2">
        <v>27.814174652099609</v>
      </c>
      <c r="E82" s="2">
        <f t="shared" si="10"/>
        <v>8.7041110992431641</v>
      </c>
      <c r="F82" s="2">
        <f t="shared" si="8"/>
        <v>0.34816551208496094</v>
      </c>
      <c r="G82" s="2">
        <f t="shared" si="6"/>
        <v>0.78558238615928988</v>
      </c>
      <c r="H82">
        <f t="shared" si="9"/>
        <v>0.78356896895079386</v>
      </c>
    </row>
    <row r="83" spans="1:8" x14ac:dyDescent="0.2">
      <c r="B83" s="3" t="s">
        <v>4</v>
      </c>
      <c r="C83" s="1"/>
      <c r="D83" s="1"/>
      <c r="E83" s="1"/>
      <c r="F83" s="1"/>
      <c r="G83" s="2">
        <f>AVERAGE(G47:G52)</f>
        <v>1.0025695468915672</v>
      </c>
    </row>
    <row r="84" spans="1:8" x14ac:dyDescent="0.2">
      <c r="B84" s="3" t="s">
        <v>5</v>
      </c>
      <c r="C84" s="1"/>
      <c r="D84" s="1"/>
      <c r="E84" s="1"/>
      <c r="F84" s="1"/>
      <c r="G84" s="2">
        <f>AVERAGE(G53:G82)</f>
        <v>2.7406461393723478</v>
      </c>
      <c r="H84" s="6" t="s">
        <v>14</v>
      </c>
    </row>
    <row r="85" spans="1:8" x14ac:dyDescent="0.2">
      <c r="B85" s="3" t="s">
        <v>6</v>
      </c>
      <c r="C85" s="1"/>
      <c r="D85" s="1"/>
      <c r="E85" s="1"/>
      <c r="F85" s="1"/>
      <c r="G85" s="4">
        <f>G84/G83</f>
        <v>2.7336219695378023</v>
      </c>
      <c r="H85">
        <f>_xlfn.T.TEST(G47:G52,G53:G82,2,3)</f>
        <v>1.1417542075678074E-3</v>
      </c>
    </row>
    <row r="89" spans="1:8" ht="51" x14ac:dyDescent="0.2">
      <c r="B89" s="5" t="s">
        <v>0</v>
      </c>
      <c r="C89" s="5" t="s">
        <v>1</v>
      </c>
      <c r="D89" s="5" t="s">
        <v>8</v>
      </c>
      <c r="E89" s="5" t="s">
        <v>11</v>
      </c>
      <c r="F89" s="5" t="s">
        <v>12</v>
      </c>
      <c r="G89" s="5" t="s">
        <v>13</v>
      </c>
    </row>
    <row r="90" spans="1:8" x14ac:dyDescent="0.2">
      <c r="A90" s="11" t="s">
        <v>16</v>
      </c>
      <c r="B90" s="8" t="s">
        <v>3</v>
      </c>
      <c r="C90" s="2">
        <v>19.110540390014648</v>
      </c>
      <c r="D90" s="2">
        <v>27.797292709350586</v>
      </c>
      <c r="E90" s="2">
        <f>D90-C90</f>
        <v>8.6867523193359375</v>
      </c>
      <c r="F90" s="2">
        <f>E90-$E$90</f>
        <v>0</v>
      </c>
      <c r="G90" s="2">
        <f t="shared" ref="G90:G125" si="11">POWER(2,-F90)</f>
        <v>1</v>
      </c>
      <c r="H90">
        <f>G90/G$126</f>
        <v>1.0255583787278406</v>
      </c>
    </row>
    <row r="91" spans="1:8" x14ac:dyDescent="0.2">
      <c r="A91" s="12"/>
      <c r="B91" s="8"/>
      <c r="C91" s="2">
        <v>19.142463684082031</v>
      </c>
      <c r="D91" s="2">
        <v>27.742233276367188</v>
      </c>
      <c r="E91" s="2">
        <f t="shared" ref="E91:E92" si="12">D91-C91</f>
        <v>8.5997695922851562</v>
      </c>
      <c r="F91" s="2">
        <f t="shared" ref="F91:F125" si="13">E91-$E$90</f>
        <v>-8.698272705078125E-2</v>
      </c>
      <c r="G91" s="2">
        <f t="shared" si="11"/>
        <v>1.0621464696624023</v>
      </c>
      <c r="H91">
        <f t="shared" ref="H91:H125" si="14">G91/G$126</f>
        <v>1.089293211398473</v>
      </c>
    </row>
    <row r="92" spans="1:8" x14ac:dyDescent="0.2">
      <c r="A92" s="12"/>
      <c r="B92" s="8"/>
      <c r="C92" s="2">
        <v>19.245405197143555</v>
      </c>
      <c r="D92" s="2">
        <v>27.517768859863281</v>
      </c>
      <c r="E92" s="2">
        <f t="shared" si="12"/>
        <v>8.2723636627197266</v>
      </c>
      <c r="F92" s="2">
        <f t="shared" si="13"/>
        <v>-0.41438865661621094</v>
      </c>
      <c r="G92" s="2">
        <f t="shared" si="11"/>
        <v>1.3327338102096</v>
      </c>
      <c r="H92">
        <f t="shared" si="14"/>
        <v>1.366796325674335</v>
      </c>
    </row>
    <row r="93" spans="1:8" x14ac:dyDescent="0.2">
      <c r="A93" s="12"/>
      <c r="B93" s="8">
        <v>2</v>
      </c>
      <c r="C93" s="2">
        <v>19.773439407348633</v>
      </c>
      <c r="D93" s="2">
        <v>28.469310760498047</v>
      </c>
      <c r="E93" s="2">
        <f>D93-C93</f>
        <v>8.6958713531494141</v>
      </c>
      <c r="F93" s="2">
        <f t="shared" si="13"/>
        <v>9.1190338134765625E-3</v>
      </c>
      <c r="G93" s="2">
        <f t="shared" si="11"/>
        <v>0.9936991018621274</v>
      </c>
      <c r="H93">
        <f t="shared" si="14"/>
        <v>1.0190964398490348</v>
      </c>
    </row>
    <row r="94" spans="1:8" x14ac:dyDescent="0.2">
      <c r="A94" s="12"/>
      <c r="B94" s="8"/>
      <c r="C94" s="2">
        <v>19.812675476074219</v>
      </c>
      <c r="D94" s="2">
        <v>29.413488388061523</v>
      </c>
      <c r="E94" s="2">
        <f t="shared" ref="E94:E125" si="15">D94-C94</f>
        <v>9.6008129119873047</v>
      </c>
      <c r="F94" s="2">
        <f t="shared" si="13"/>
        <v>0.91406059265136719</v>
      </c>
      <c r="G94" s="2">
        <f t="shared" si="11"/>
        <v>0.53068931525435603</v>
      </c>
      <c r="H94">
        <f t="shared" si="14"/>
        <v>0.54425287376044529</v>
      </c>
    </row>
    <row r="95" spans="1:8" x14ac:dyDescent="0.2">
      <c r="A95" s="13"/>
      <c r="B95" s="8"/>
      <c r="C95" s="2">
        <v>19.901369094848633</v>
      </c>
      <c r="D95" s="2">
        <v>28.690954208374023</v>
      </c>
      <c r="E95" s="2">
        <f t="shared" si="15"/>
        <v>8.7895851135253906</v>
      </c>
      <c r="F95" s="2">
        <f t="shared" si="13"/>
        <v>0.10283279418945312</v>
      </c>
      <c r="G95" s="2">
        <f t="shared" si="11"/>
        <v>0.93120273833120037</v>
      </c>
      <c r="H95">
        <f t="shared" si="14"/>
        <v>0.95500277058987149</v>
      </c>
    </row>
    <row r="96" spans="1:8" x14ac:dyDescent="0.2">
      <c r="A96" s="14" t="s">
        <v>17</v>
      </c>
      <c r="B96" s="8">
        <v>1</v>
      </c>
      <c r="C96" s="2">
        <v>20.541345596313477</v>
      </c>
      <c r="D96" s="2">
        <v>28.955171585083008</v>
      </c>
      <c r="E96" s="2">
        <f t="shared" si="15"/>
        <v>8.4138259887695313</v>
      </c>
      <c r="F96" s="2">
        <f t="shared" si="13"/>
        <v>-0.27292633056640625</v>
      </c>
      <c r="G96" s="2">
        <f t="shared" si="11"/>
        <v>1.2082561437126778</v>
      </c>
      <c r="H96">
        <f t="shared" si="14"/>
        <v>1.2391372118339266</v>
      </c>
    </row>
    <row r="97" spans="1:8" x14ac:dyDescent="0.2">
      <c r="A97" s="14"/>
      <c r="B97" s="8"/>
      <c r="C97" s="2">
        <v>20.856212615966797</v>
      </c>
      <c r="D97" s="2">
        <v>28.728782653808594</v>
      </c>
      <c r="E97" s="2">
        <f t="shared" si="15"/>
        <v>7.8725700378417969</v>
      </c>
      <c r="F97" s="2">
        <f t="shared" si="13"/>
        <v>-0.81418228149414063</v>
      </c>
      <c r="G97" s="2">
        <f t="shared" si="11"/>
        <v>1.7583012654686077</v>
      </c>
      <c r="H97">
        <f t="shared" si="14"/>
        <v>1.8032405951290957</v>
      </c>
    </row>
    <row r="98" spans="1:8" x14ac:dyDescent="0.2">
      <c r="A98" s="14"/>
      <c r="B98" s="8"/>
      <c r="C98" s="2">
        <v>20.860929489135742</v>
      </c>
      <c r="D98" s="2">
        <v>29.550960540771484</v>
      </c>
      <c r="E98" s="2">
        <f t="shared" si="15"/>
        <v>8.6900310516357422</v>
      </c>
      <c r="F98" s="2">
        <f t="shared" si="13"/>
        <v>3.2787322998046875E-3</v>
      </c>
      <c r="G98" s="2">
        <f t="shared" si="11"/>
        <v>0.99772993645084418</v>
      </c>
      <c r="H98">
        <f t="shared" si="14"/>
        <v>1.0232302960347592</v>
      </c>
    </row>
    <row r="99" spans="1:8" x14ac:dyDescent="0.2">
      <c r="A99" s="14"/>
      <c r="B99" s="8">
        <v>2</v>
      </c>
      <c r="C99" s="2">
        <v>19.509035110473633</v>
      </c>
      <c r="D99" s="2">
        <v>28.707433700561499</v>
      </c>
      <c r="E99" s="2">
        <f t="shared" si="15"/>
        <v>9.1983985900878658</v>
      </c>
      <c r="F99" s="2">
        <f t="shared" si="13"/>
        <v>0.51164627075192826</v>
      </c>
      <c r="G99" s="2">
        <f t="shared" si="11"/>
        <v>0.70142158329408022</v>
      </c>
      <c r="H99">
        <f t="shared" si="14"/>
        <v>0.71934878176779193</v>
      </c>
    </row>
    <row r="100" spans="1:8" x14ac:dyDescent="0.2">
      <c r="A100" s="14"/>
      <c r="B100" s="8"/>
      <c r="C100" s="2">
        <v>19.229198455810547</v>
      </c>
      <c r="D100" s="2">
        <v>28.766181945800781</v>
      </c>
      <c r="E100" s="2">
        <f t="shared" si="15"/>
        <v>9.5369834899902344</v>
      </c>
      <c r="F100" s="2">
        <f t="shared" si="13"/>
        <v>0.85023117065429688</v>
      </c>
      <c r="G100" s="2">
        <f t="shared" si="11"/>
        <v>0.55469584706414499</v>
      </c>
      <c r="H100">
        <f t="shared" si="14"/>
        <v>0.56887297360217082</v>
      </c>
    </row>
    <row r="101" spans="1:8" x14ac:dyDescent="0.2">
      <c r="A101" s="14"/>
      <c r="B101" s="8"/>
      <c r="C101" s="2">
        <v>19.42640495300293</v>
      </c>
      <c r="D101" s="2">
        <v>28.677606582641602</v>
      </c>
      <c r="E101" s="2">
        <f t="shared" si="15"/>
        <v>9.2512016296386719</v>
      </c>
      <c r="F101" s="2">
        <f t="shared" si="13"/>
        <v>0.56444931030273438</v>
      </c>
      <c r="G101" s="2">
        <f t="shared" si="11"/>
        <v>0.67621348403781245</v>
      </c>
      <c r="H101">
        <f t="shared" si="14"/>
        <v>0.69349640436372351</v>
      </c>
    </row>
    <row r="102" spans="1:8" x14ac:dyDescent="0.2">
      <c r="A102" s="14"/>
      <c r="B102" s="8">
        <v>3</v>
      </c>
      <c r="C102" s="2">
        <v>20.774589538574219</v>
      </c>
      <c r="D102" s="2">
        <v>30.4099830627441</v>
      </c>
      <c r="E102" s="2">
        <f t="shared" si="15"/>
        <v>9.6353935241698814</v>
      </c>
      <c r="F102" s="2">
        <f t="shared" si="13"/>
        <v>0.94864120483394387</v>
      </c>
      <c r="G102" s="2">
        <f t="shared" si="11"/>
        <v>0.51812022114736445</v>
      </c>
      <c r="H102">
        <f t="shared" si="14"/>
        <v>0.53136253398600131</v>
      </c>
    </row>
    <row r="103" spans="1:8" x14ac:dyDescent="0.2">
      <c r="A103" s="14"/>
      <c r="B103" s="8"/>
      <c r="C103" s="2">
        <v>20.550254821777344</v>
      </c>
      <c r="D103" s="2">
        <v>30.210849761962891</v>
      </c>
      <c r="E103" s="2">
        <f t="shared" si="15"/>
        <v>9.6605949401855469</v>
      </c>
      <c r="F103" s="2">
        <f t="shared" si="13"/>
        <v>0.97384262084960938</v>
      </c>
      <c r="G103" s="2">
        <f t="shared" si="11"/>
        <v>0.50914813825236094</v>
      </c>
      <c r="H103">
        <f t="shared" si="14"/>
        <v>0.52216113919838969</v>
      </c>
    </row>
    <row r="104" spans="1:8" x14ac:dyDescent="0.2">
      <c r="A104" s="14"/>
      <c r="B104" s="8"/>
      <c r="C104" s="2">
        <v>20.720518112182617</v>
      </c>
      <c r="D104" s="2">
        <v>30.658163070678711</v>
      </c>
      <c r="E104" s="2">
        <f t="shared" si="15"/>
        <v>9.9376449584960937</v>
      </c>
      <c r="F104" s="2">
        <f t="shared" si="13"/>
        <v>1.2508926391601562</v>
      </c>
      <c r="G104" s="2">
        <f t="shared" si="11"/>
        <v>0.42018814403693028</v>
      </c>
      <c r="H104">
        <f t="shared" si="14"/>
        <v>0.43092747175917462</v>
      </c>
    </row>
    <row r="105" spans="1:8" x14ac:dyDescent="0.2">
      <c r="A105" s="14"/>
      <c r="B105" s="8">
        <v>4</v>
      </c>
      <c r="C105" s="2">
        <v>19.223148345947266</v>
      </c>
      <c r="D105" s="2">
        <v>28.835908889770508</v>
      </c>
      <c r="E105" s="2">
        <f t="shared" si="15"/>
        <v>9.6127605438232422</v>
      </c>
      <c r="F105" s="2">
        <f t="shared" si="13"/>
        <v>0.92600822448730469</v>
      </c>
      <c r="G105" s="2">
        <f t="shared" si="11"/>
        <v>0.52631257695385625</v>
      </c>
      <c r="H105">
        <f t="shared" si="14"/>
        <v>0.53976427312486863</v>
      </c>
    </row>
    <row r="106" spans="1:8" x14ac:dyDescent="0.2">
      <c r="A106" s="14"/>
      <c r="B106" s="8"/>
      <c r="C106" s="2">
        <v>19.193065643310547</v>
      </c>
      <c r="D106" s="2">
        <v>29.30322265625</v>
      </c>
      <c r="E106" s="2">
        <f t="shared" si="15"/>
        <v>10.110157012939453</v>
      </c>
      <c r="F106" s="2">
        <f t="shared" si="13"/>
        <v>1.4234046936035156</v>
      </c>
      <c r="G106" s="2">
        <f t="shared" si="11"/>
        <v>0.3728314082331442</v>
      </c>
      <c r="H106">
        <f t="shared" si="14"/>
        <v>0.38236037456640104</v>
      </c>
    </row>
    <row r="107" spans="1:8" x14ac:dyDescent="0.2">
      <c r="A107" s="14"/>
      <c r="B107" s="8"/>
      <c r="C107" s="2">
        <v>19.193933486938477</v>
      </c>
      <c r="D107" s="2">
        <v>29.401365280151367</v>
      </c>
      <c r="E107" s="2">
        <f t="shared" si="15"/>
        <v>10.207431793212891</v>
      </c>
      <c r="F107" s="2">
        <f t="shared" si="13"/>
        <v>1.5206794738769531</v>
      </c>
      <c r="G107" s="2">
        <f t="shared" si="11"/>
        <v>0.34852173276414494</v>
      </c>
      <c r="H107">
        <f t="shared" si="14"/>
        <v>0.35742938320501422</v>
      </c>
    </row>
    <row r="108" spans="1:8" x14ac:dyDescent="0.2">
      <c r="A108" s="14"/>
      <c r="B108" s="8">
        <v>5</v>
      </c>
      <c r="C108" s="2">
        <v>19.609834671020508</v>
      </c>
      <c r="D108" s="2">
        <v>30.34065055847168</v>
      </c>
      <c r="E108" s="2">
        <f t="shared" si="15"/>
        <v>10.730815887451172</v>
      </c>
      <c r="F108" s="2">
        <f t="shared" si="13"/>
        <v>2.0440635681152344</v>
      </c>
      <c r="G108" s="2">
        <f t="shared" si="11"/>
        <v>0.24247979319088764</v>
      </c>
      <c r="H108">
        <f t="shared" si="14"/>
        <v>0.24867718357910881</v>
      </c>
    </row>
    <row r="109" spans="1:8" x14ac:dyDescent="0.2">
      <c r="A109" s="14"/>
      <c r="B109" s="8"/>
      <c r="C109" s="2">
        <v>19.313535690307617</v>
      </c>
      <c r="D109" s="2">
        <v>30.712856292724609</v>
      </c>
      <c r="E109" s="2">
        <f t="shared" si="15"/>
        <v>11.399320602416992</v>
      </c>
      <c r="F109" s="2">
        <f t="shared" si="13"/>
        <v>2.7125682830810547</v>
      </c>
      <c r="G109" s="2">
        <f t="shared" si="11"/>
        <v>0.15255820898601621</v>
      </c>
      <c r="H109">
        <f t="shared" si="14"/>
        <v>0.15645734946932188</v>
      </c>
    </row>
    <row r="110" spans="1:8" x14ac:dyDescent="0.2">
      <c r="A110" s="14"/>
      <c r="B110" s="8"/>
      <c r="C110" s="2">
        <v>19.352872848510742</v>
      </c>
      <c r="D110" s="2">
        <v>30.665378570556602</v>
      </c>
      <c r="E110" s="2">
        <f t="shared" si="15"/>
        <v>11.312505722045859</v>
      </c>
      <c r="F110" s="2">
        <f t="shared" si="13"/>
        <v>2.6257534027099219</v>
      </c>
      <c r="G110" s="2">
        <f t="shared" si="11"/>
        <v>0.16202031215544138</v>
      </c>
      <c r="H110">
        <f t="shared" si="14"/>
        <v>0.16616128865511312</v>
      </c>
    </row>
    <row r="111" spans="1:8" x14ac:dyDescent="0.2">
      <c r="A111" s="14"/>
      <c r="B111" s="8">
        <v>6</v>
      </c>
      <c r="C111" s="2">
        <v>20.516565322875977</v>
      </c>
      <c r="D111" s="2">
        <v>30.943526840209898</v>
      </c>
      <c r="E111" s="2">
        <f t="shared" si="15"/>
        <v>10.426961517333922</v>
      </c>
      <c r="F111" s="2">
        <f t="shared" si="13"/>
        <v>1.7402091979979843</v>
      </c>
      <c r="G111" s="2">
        <f t="shared" si="11"/>
        <v>0.29932626920128724</v>
      </c>
      <c r="H111">
        <f t="shared" si="14"/>
        <v>0.30697656335272533</v>
      </c>
    </row>
    <row r="112" spans="1:8" x14ac:dyDescent="0.2">
      <c r="A112" s="14"/>
      <c r="B112" s="8"/>
      <c r="C112" s="2">
        <v>20.626195907592773</v>
      </c>
      <c r="D112" s="2">
        <v>30.59974479675293</v>
      </c>
      <c r="E112" s="2">
        <f t="shared" si="15"/>
        <v>9.9735488891601562</v>
      </c>
      <c r="F112" s="2">
        <f t="shared" si="13"/>
        <v>1.2867965698242187</v>
      </c>
      <c r="G112" s="2">
        <f t="shared" si="11"/>
        <v>0.40986009290808284</v>
      </c>
      <c r="H112">
        <f t="shared" si="14"/>
        <v>0.42033545238805559</v>
      </c>
    </row>
    <row r="113" spans="1:8" x14ac:dyDescent="0.2">
      <c r="A113" s="14"/>
      <c r="B113" s="8"/>
      <c r="C113" s="2">
        <v>20.952932357788086</v>
      </c>
      <c r="D113" s="2">
        <v>30.716245651245117</v>
      </c>
      <c r="E113" s="2">
        <f t="shared" si="15"/>
        <v>9.7633132934570312</v>
      </c>
      <c r="F113" s="2">
        <f t="shared" si="13"/>
        <v>1.0765609741210937</v>
      </c>
      <c r="G113" s="2">
        <f t="shared" si="11"/>
        <v>0.47415775134404042</v>
      </c>
      <c r="H113">
        <f t="shared" si="14"/>
        <v>0.48627645472963271</v>
      </c>
    </row>
    <row r="114" spans="1:8" x14ac:dyDescent="0.2">
      <c r="A114" s="14"/>
      <c r="B114" s="8">
        <v>7</v>
      </c>
      <c r="C114" s="2">
        <v>19.421655654907227</v>
      </c>
      <c r="D114" s="2">
        <v>29.555370330810547</v>
      </c>
      <c r="E114" s="2">
        <f t="shared" si="15"/>
        <v>10.13371467590332</v>
      </c>
      <c r="F114" s="2">
        <f t="shared" si="13"/>
        <v>1.4469623565673828</v>
      </c>
      <c r="G114" s="2">
        <f t="shared" si="11"/>
        <v>0.36679290643857765</v>
      </c>
      <c r="H114">
        <f t="shared" si="14"/>
        <v>0.37616753845602025</v>
      </c>
    </row>
    <row r="115" spans="1:8" x14ac:dyDescent="0.2">
      <c r="A115" s="14"/>
      <c r="B115" s="8"/>
      <c r="C115" s="2">
        <v>19.433120727539063</v>
      </c>
      <c r="D115" s="2">
        <v>29.186290740966797</v>
      </c>
      <c r="E115" s="2">
        <f t="shared" si="15"/>
        <v>9.7531700134277344</v>
      </c>
      <c r="F115" s="2">
        <f t="shared" si="13"/>
        <v>1.0664176940917969</v>
      </c>
      <c r="G115" s="2">
        <f t="shared" si="11"/>
        <v>0.47750319978710976</v>
      </c>
      <c r="H115">
        <f t="shared" si="14"/>
        <v>0.48970740741102448</v>
      </c>
    </row>
    <row r="116" spans="1:8" x14ac:dyDescent="0.2">
      <c r="A116" s="14"/>
      <c r="B116" s="8"/>
      <c r="C116" s="2">
        <v>19.590129852294922</v>
      </c>
      <c r="D116" s="2">
        <v>29.661796569824219</v>
      </c>
      <c r="E116" s="2">
        <f t="shared" si="15"/>
        <v>10.071666717529297</v>
      </c>
      <c r="F116" s="2">
        <f t="shared" si="13"/>
        <v>1.3849143981933594</v>
      </c>
      <c r="G116" s="2">
        <f t="shared" si="11"/>
        <v>0.38291221856239138</v>
      </c>
      <c r="H116">
        <f t="shared" si="14"/>
        <v>0.39269883406392669</v>
      </c>
    </row>
    <row r="117" spans="1:8" x14ac:dyDescent="0.2">
      <c r="A117" s="14"/>
      <c r="B117" s="8">
        <v>8</v>
      </c>
      <c r="C117" s="2">
        <v>19.838470458984375</v>
      </c>
      <c r="D117" s="2">
        <v>29.230869293212891</v>
      </c>
      <c r="E117" s="2">
        <f t="shared" si="15"/>
        <v>9.3923988342285156</v>
      </c>
      <c r="F117" s="2">
        <f t="shared" si="13"/>
        <v>0.70564651489257813</v>
      </c>
      <c r="G117" s="2">
        <f t="shared" si="11"/>
        <v>0.61316764824652747</v>
      </c>
      <c r="H117">
        <f t="shared" si="14"/>
        <v>0.6288392192240716</v>
      </c>
    </row>
    <row r="118" spans="1:8" x14ac:dyDescent="0.2">
      <c r="A118" s="14"/>
      <c r="B118" s="8"/>
      <c r="C118" s="2">
        <v>19.297201156616211</v>
      </c>
      <c r="D118" s="2">
        <v>28.827966690063477</v>
      </c>
      <c r="E118" s="2">
        <f t="shared" si="15"/>
        <v>9.5307655334472656</v>
      </c>
      <c r="F118" s="2">
        <f t="shared" si="13"/>
        <v>0.84401321411132813</v>
      </c>
      <c r="G118" s="2">
        <f t="shared" si="11"/>
        <v>0.55709172280270525</v>
      </c>
      <c r="H118">
        <f t="shared" si="14"/>
        <v>0.57133008404024199</v>
      </c>
    </row>
    <row r="119" spans="1:8" x14ac:dyDescent="0.2">
      <c r="A119" s="14"/>
      <c r="B119" s="8"/>
      <c r="C119" s="2">
        <v>19.329610824584961</v>
      </c>
      <c r="D119" s="2">
        <v>28.631546020507812</v>
      </c>
      <c r="E119" s="2">
        <f t="shared" si="15"/>
        <v>9.3019351959228516</v>
      </c>
      <c r="F119" s="2">
        <f t="shared" si="13"/>
        <v>0.61518287658691406</v>
      </c>
      <c r="G119" s="2">
        <f t="shared" si="11"/>
        <v>0.65284713314159359</v>
      </c>
      <c r="H119">
        <f t="shared" si="14"/>
        <v>0.66953284742181141</v>
      </c>
    </row>
    <row r="120" spans="1:8" x14ac:dyDescent="0.2">
      <c r="A120" s="14"/>
      <c r="B120" s="8">
        <v>9</v>
      </c>
      <c r="C120" s="2">
        <v>19.085466384887695</v>
      </c>
      <c r="D120" s="2">
        <v>27.669040679931641</v>
      </c>
      <c r="E120" s="2">
        <f t="shared" si="15"/>
        <v>8.5835742950439453</v>
      </c>
      <c r="F120" s="2">
        <f t="shared" si="13"/>
        <v>-0.10317802429199219</v>
      </c>
      <c r="G120" s="2">
        <f t="shared" si="11"/>
        <v>1.0741370087658206</v>
      </c>
      <c r="H120">
        <f t="shared" si="14"/>
        <v>1.1015902092414473</v>
      </c>
    </row>
    <row r="121" spans="1:8" x14ac:dyDescent="0.2">
      <c r="A121" s="14"/>
      <c r="B121" s="8"/>
      <c r="C121" s="2">
        <v>19.132640838623047</v>
      </c>
      <c r="D121" s="2">
        <v>27.864213943481445</v>
      </c>
      <c r="E121" s="2">
        <f t="shared" si="15"/>
        <v>8.7315731048583984</v>
      </c>
      <c r="F121" s="2">
        <f t="shared" si="13"/>
        <v>4.4820785522460938E-2</v>
      </c>
      <c r="G121" s="2">
        <f t="shared" si="11"/>
        <v>0.96941023154314176</v>
      </c>
      <c r="H121">
        <f t="shared" si="14"/>
        <v>0.99418678538356509</v>
      </c>
    </row>
    <row r="122" spans="1:8" x14ac:dyDescent="0.2">
      <c r="A122" s="14"/>
      <c r="B122" s="8"/>
      <c r="C122" s="2">
        <v>19.211769104003906</v>
      </c>
      <c r="D122" s="2">
        <v>28.231342315673828</v>
      </c>
      <c r="E122" s="2">
        <f t="shared" si="15"/>
        <v>9.0195732116699219</v>
      </c>
      <c r="F122" s="2">
        <f t="shared" si="13"/>
        <v>0.33282089233398438</v>
      </c>
      <c r="G122" s="2">
        <f t="shared" si="11"/>
        <v>0.79398249613125116</v>
      </c>
      <c r="H122">
        <f t="shared" si="14"/>
        <v>0.81427540147064992</v>
      </c>
    </row>
    <row r="123" spans="1:8" x14ac:dyDescent="0.2">
      <c r="A123" s="14"/>
      <c r="B123" s="8">
        <v>10</v>
      </c>
      <c r="C123" s="2">
        <v>19.183425903320312</v>
      </c>
      <c r="D123" s="2">
        <v>28.222230911254883</v>
      </c>
      <c r="E123" s="2">
        <f t="shared" si="15"/>
        <v>9.0388050079345703</v>
      </c>
      <c r="F123" s="2">
        <f t="shared" si="13"/>
        <v>0.35205268859863281</v>
      </c>
      <c r="G123" s="2">
        <f t="shared" si="11"/>
        <v>0.78346857340743836</v>
      </c>
      <c r="H123">
        <f t="shared" si="14"/>
        <v>0.80349275992794666</v>
      </c>
    </row>
    <row r="124" spans="1:8" x14ac:dyDescent="0.2">
      <c r="A124" s="14"/>
      <c r="B124" s="8"/>
      <c r="C124" s="2">
        <v>19.218229293823242</v>
      </c>
      <c r="D124" s="2">
        <v>28.5043544769287</v>
      </c>
      <c r="E124" s="2">
        <f t="shared" si="15"/>
        <v>9.2861251831054581</v>
      </c>
      <c r="F124" s="2">
        <f t="shared" si="13"/>
        <v>0.59937286376952059</v>
      </c>
      <c r="G124" s="2">
        <f t="shared" si="11"/>
        <v>0.66004081126328562</v>
      </c>
      <c r="H124">
        <f t="shared" si="14"/>
        <v>0.6769103842933839</v>
      </c>
    </row>
    <row r="125" spans="1:8" x14ac:dyDescent="0.2">
      <c r="A125" s="14"/>
      <c r="B125" s="8"/>
      <c r="C125" s="2">
        <v>19.110063552856445</v>
      </c>
      <c r="D125" s="2">
        <v>28.489421844482422</v>
      </c>
      <c r="E125" s="2">
        <f t="shared" si="15"/>
        <v>9.3793582916259766</v>
      </c>
      <c r="F125" s="2">
        <f t="shared" si="13"/>
        <v>0.69260597229003906</v>
      </c>
      <c r="G125" s="2">
        <f t="shared" si="11"/>
        <v>0.61873520473048083</v>
      </c>
      <c r="H125">
        <f t="shared" si="14"/>
        <v>0.63454907342523048</v>
      </c>
    </row>
    <row r="126" spans="1:8" x14ac:dyDescent="0.2">
      <c r="B126" s="3" t="s">
        <v>4</v>
      </c>
      <c r="C126" s="1"/>
      <c r="D126" s="1"/>
      <c r="E126" s="1"/>
      <c r="F126" s="1"/>
      <c r="G126" s="2">
        <f>AVERAGE(G90:G95)</f>
        <v>0.97507857255328101</v>
      </c>
    </row>
    <row r="127" spans="1:8" x14ac:dyDescent="0.2">
      <c r="B127" s="3" t="s">
        <v>5</v>
      </c>
      <c r="C127" s="1"/>
      <c r="D127" s="1"/>
      <c r="E127" s="1"/>
      <c r="F127" s="1"/>
      <c r="G127" s="2">
        <f>AVERAGE(G96:G125)</f>
        <v>0.60940773546740157</v>
      </c>
      <c r="H127" s="6" t="s">
        <v>14</v>
      </c>
    </row>
    <row r="128" spans="1:8" x14ac:dyDescent="0.2">
      <c r="B128" s="3" t="s">
        <v>6</v>
      </c>
      <c r="C128" s="1"/>
      <c r="D128" s="1"/>
      <c r="E128" s="1"/>
      <c r="F128" s="1"/>
      <c r="G128" s="4">
        <f>G127/G126</f>
        <v>0.62498320917015315</v>
      </c>
      <c r="H128">
        <f>_xlfn.T.TEST(G90:G95,G96:G125,2,3)</f>
        <v>1.567290875546129E-2</v>
      </c>
    </row>
    <row r="132" spans="1:8" ht="51" x14ac:dyDescent="0.2">
      <c r="B132" s="5" t="s">
        <v>0</v>
      </c>
      <c r="C132" s="5" t="s">
        <v>1</v>
      </c>
      <c r="D132" s="9" t="s">
        <v>15</v>
      </c>
      <c r="E132" s="5" t="s">
        <v>11</v>
      </c>
      <c r="F132" s="5" t="s">
        <v>12</v>
      </c>
      <c r="G132" s="5" t="s">
        <v>13</v>
      </c>
    </row>
    <row r="133" spans="1:8" x14ac:dyDescent="0.2">
      <c r="A133" s="11" t="s">
        <v>16</v>
      </c>
      <c r="B133" s="8" t="s">
        <v>3</v>
      </c>
      <c r="C133" s="2">
        <v>19.110540390014648</v>
      </c>
      <c r="D133" s="2">
        <v>25.873224258422852</v>
      </c>
      <c r="E133" s="2">
        <f>D133-C133</f>
        <v>6.7626838684082031</v>
      </c>
      <c r="F133" s="2">
        <f>E133-$E$133</f>
        <v>0</v>
      </c>
      <c r="G133" s="2">
        <f t="shared" ref="G133:G168" si="16">POWER(2,-F133)</f>
        <v>1</v>
      </c>
      <c r="H133">
        <f>G133/G$169</f>
        <v>1.0235113264558284</v>
      </c>
    </row>
    <row r="134" spans="1:8" x14ac:dyDescent="0.2">
      <c r="A134" s="12"/>
      <c r="B134" s="8"/>
      <c r="C134" s="2">
        <v>19.142463684082031</v>
      </c>
      <c r="D134" s="2">
        <v>25.926700592041016</v>
      </c>
      <c r="E134" s="2">
        <f t="shared" ref="E134:E135" si="17">D134-C134</f>
        <v>6.7842369079589844</v>
      </c>
      <c r="F134" s="2">
        <f t="shared" ref="F134:F168" si="18">E134-$E$133</f>
        <v>2.155303955078125E-2</v>
      </c>
      <c r="G134" s="2">
        <f t="shared" si="16"/>
        <v>0.98517161102240969</v>
      </c>
      <c r="H134">
        <f t="shared" ref="H134:H168" si="19">G134/G$169</f>
        <v>1.008334302384172</v>
      </c>
    </row>
    <row r="135" spans="1:8" x14ac:dyDescent="0.2">
      <c r="A135" s="12"/>
      <c r="B135" s="8"/>
      <c r="C135" s="2">
        <v>19.245405197143555</v>
      </c>
      <c r="D135" s="2">
        <v>26.100845336914063</v>
      </c>
      <c r="E135" s="2">
        <f t="shared" si="17"/>
        <v>6.8554401397705078</v>
      </c>
      <c r="F135" s="2">
        <f t="shared" si="18"/>
        <v>9.2756271362304688E-2</v>
      </c>
      <c r="G135" s="2">
        <f t="shared" si="16"/>
        <v>0.93772950292774837</v>
      </c>
      <c r="H135">
        <f t="shared" si="19"/>
        <v>0.95977676739834439</v>
      </c>
    </row>
    <row r="136" spans="1:8" x14ac:dyDescent="0.2">
      <c r="A136" s="12"/>
      <c r="B136" s="8">
        <v>2</v>
      </c>
      <c r="C136" s="2">
        <v>19.773439407348633</v>
      </c>
      <c r="D136" s="2">
        <v>26.870737075805664</v>
      </c>
      <c r="E136" s="2">
        <f>D136-C136</f>
        <v>7.0972976684570313</v>
      </c>
      <c r="F136" s="2">
        <f t="shared" si="18"/>
        <v>0.33461380004882813</v>
      </c>
      <c r="G136" s="2">
        <f t="shared" si="16"/>
        <v>0.79299638810495221</v>
      </c>
      <c r="H136">
        <f t="shared" si="19"/>
        <v>0.81164078506398052</v>
      </c>
    </row>
    <row r="137" spans="1:8" x14ac:dyDescent="0.2">
      <c r="A137" s="12"/>
      <c r="B137" s="8"/>
      <c r="C137" s="2">
        <v>19.812675476074219</v>
      </c>
      <c r="D137" s="2">
        <v>26.8380126953125</v>
      </c>
      <c r="E137" s="2">
        <f t="shared" ref="E137:E168" si="20">D137-C137</f>
        <v>7.0253372192382813</v>
      </c>
      <c r="F137" s="2">
        <f t="shared" si="18"/>
        <v>0.26265335083007813</v>
      </c>
      <c r="G137" s="2">
        <f t="shared" si="16"/>
        <v>0.83355346840510369</v>
      </c>
      <c r="H137">
        <f t="shared" si="19"/>
        <v>0.85315141611916412</v>
      </c>
    </row>
    <row r="138" spans="1:8" x14ac:dyDescent="0.2">
      <c r="A138" s="13"/>
      <c r="B138" s="8"/>
      <c r="C138" s="2">
        <v>19.901369094848633</v>
      </c>
      <c r="D138" s="2">
        <v>26.271492004394531</v>
      </c>
      <c r="E138" s="2">
        <f t="shared" si="20"/>
        <v>6.3701229095458984</v>
      </c>
      <c r="F138" s="2">
        <f t="shared" si="18"/>
        <v>-0.39256095886230469</v>
      </c>
      <c r="G138" s="2">
        <f t="shared" si="16"/>
        <v>1.3127215770352254</v>
      </c>
      <c r="H138">
        <f t="shared" si="19"/>
        <v>1.3435854025785106</v>
      </c>
    </row>
    <row r="139" spans="1:8" x14ac:dyDescent="0.2">
      <c r="A139" s="14" t="s">
        <v>17</v>
      </c>
      <c r="B139" s="8">
        <v>1</v>
      </c>
      <c r="C139" s="2">
        <v>20.541345596313477</v>
      </c>
      <c r="D139" s="2">
        <v>28.333889007568359</v>
      </c>
      <c r="E139" s="2">
        <f t="shared" si="20"/>
        <v>7.7925434112548828</v>
      </c>
      <c r="F139" s="2">
        <f t="shared" si="18"/>
        <v>1.0298595428466797</v>
      </c>
      <c r="G139" s="2">
        <f t="shared" si="16"/>
        <v>0.48975782806031803</v>
      </c>
      <c r="H139">
        <f t="shared" si="19"/>
        <v>0.5012726842401416</v>
      </c>
    </row>
    <row r="140" spans="1:8" x14ac:dyDescent="0.2">
      <c r="A140" s="14"/>
      <c r="B140" s="8"/>
      <c r="C140" s="2">
        <v>20.856212615966797</v>
      </c>
      <c r="D140" s="2">
        <v>28.4241329193115</v>
      </c>
      <c r="E140" s="2">
        <f t="shared" si="20"/>
        <v>7.5679203033447031</v>
      </c>
      <c r="F140" s="2">
        <f t="shared" si="18"/>
        <v>0.80523643493649999</v>
      </c>
      <c r="G140" s="2">
        <f t="shared" si="16"/>
        <v>0.57226828687803588</v>
      </c>
      <c r="H140">
        <f t="shared" si="19"/>
        <v>0.58572307339114305</v>
      </c>
    </row>
    <row r="141" spans="1:8" x14ac:dyDescent="0.2">
      <c r="A141" s="14"/>
      <c r="B141" s="8"/>
      <c r="C141" s="2">
        <v>20.860929489135742</v>
      </c>
      <c r="D141" s="2">
        <v>28.651826858520508</v>
      </c>
      <c r="E141" s="2">
        <f t="shared" si="20"/>
        <v>7.7908973693847656</v>
      </c>
      <c r="F141" s="2">
        <f t="shared" si="18"/>
        <v>1.0282135009765625</v>
      </c>
      <c r="G141" s="2">
        <f t="shared" si="16"/>
        <v>0.4903169357984154</v>
      </c>
      <c r="H141">
        <f t="shared" si="19"/>
        <v>0.50184493734279334</v>
      </c>
    </row>
    <row r="142" spans="1:8" x14ac:dyDescent="0.2">
      <c r="A142" s="14"/>
      <c r="B142" s="8">
        <v>2</v>
      </c>
      <c r="C142" s="2">
        <v>19.509035110473633</v>
      </c>
      <c r="D142" s="2">
        <v>26.491506576538086</v>
      </c>
      <c r="E142" s="2">
        <f t="shared" si="20"/>
        <v>6.9824714660644531</v>
      </c>
      <c r="F142" s="2">
        <f t="shared" si="18"/>
        <v>0.21978759765625</v>
      </c>
      <c r="G142" s="2">
        <f t="shared" si="16"/>
        <v>0.85869184897167339</v>
      </c>
      <c r="H142">
        <f t="shared" si="19"/>
        <v>0.87888083335780531</v>
      </c>
    </row>
    <row r="143" spans="1:8" x14ac:dyDescent="0.2">
      <c r="A143" s="14"/>
      <c r="B143" s="8"/>
      <c r="C143" s="2">
        <v>19.229198455810547</v>
      </c>
      <c r="D143" s="2">
        <v>26.759004592895508</v>
      </c>
      <c r="E143" s="2">
        <f t="shared" si="20"/>
        <v>7.5298061370849609</v>
      </c>
      <c r="F143" s="2">
        <f t="shared" si="18"/>
        <v>0.76712226867675781</v>
      </c>
      <c r="G143" s="2">
        <f t="shared" si="16"/>
        <v>0.58758836387498403</v>
      </c>
      <c r="H143">
        <f t="shared" si="19"/>
        <v>0.60140334571969489</v>
      </c>
    </row>
    <row r="144" spans="1:8" x14ac:dyDescent="0.2">
      <c r="A144" s="14"/>
      <c r="B144" s="8"/>
      <c r="C144" s="2">
        <v>19.42640495300293</v>
      </c>
      <c r="D144" s="2">
        <v>26.911064147949219</v>
      </c>
      <c r="E144" s="2">
        <f t="shared" si="20"/>
        <v>7.4846591949462891</v>
      </c>
      <c r="F144" s="2">
        <f t="shared" si="18"/>
        <v>0.72197532653808594</v>
      </c>
      <c r="G144" s="2">
        <f t="shared" si="16"/>
        <v>0.60626677802311379</v>
      </c>
      <c r="H144">
        <f t="shared" si="19"/>
        <v>0.62052091416053845</v>
      </c>
    </row>
    <row r="145" spans="1:8" x14ac:dyDescent="0.2">
      <c r="A145" s="14"/>
      <c r="B145" s="8">
        <v>3</v>
      </c>
      <c r="C145" s="2">
        <v>20.774589538574219</v>
      </c>
      <c r="D145" s="2">
        <v>27.804689407348633</v>
      </c>
      <c r="E145" s="2">
        <f t="shared" si="20"/>
        <v>7.0300998687744141</v>
      </c>
      <c r="F145" s="2">
        <f t="shared" si="18"/>
        <v>0.26741600036621094</v>
      </c>
      <c r="G145" s="2">
        <f t="shared" si="16"/>
        <v>0.83080626449632033</v>
      </c>
      <c r="H145">
        <f t="shared" si="19"/>
        <v>0.8503396218024406</v>
      </c>
    </row>
    <row r="146" spans="1:8" x14ac:dyDescent="0.2">
      <c r="A146" s="14"/>
      <c r="B146" s="8"/>
      <c r="C146" s="2">
        <v>20.550254821777344</v>
      </c>
      <c r="D146" s="2">
        <v>27.865474700927734</v>
      </c>
      <c r="E146" s="2">
        <f t="shared" si="20"/>
        <v>7.3152198791503906</v>
      </c>
      <c r="F146" s="2">
        <f t="shared" si="18"/>
        <v>0.5525360107421875</v>
      </c>
      <c r="G146" s="2">
        <f t="shared" si="16"/>
        <v>0.68182055063069602</v>
      </c>
      <c r="H146">
        <f t="shared" si="19"/>
        <v>0.69785105618086696</v>
      </c>
    </row>
    <row r="147" spans="1:8" x14ac:dyDescent="0.2">
      <c r="A147" s="14"/>
      <c r="B147" s="8"/>
      <c r="C147" s="2">
        <v>20.720518112182617</v>
      </c>
      <c r="D147" s="2">
        <v>27.730014801025391</v>
      </c>
      <c r="E147" s="2">
        <f t="shared" si="20"/>
        <v>7.0094966888427734</v>
      </c>
      <c r="F147" s="2">
        <f t="shared" si="18"/>
        <v>0.24681282043457031</v>
      </c>
      <c r="G147" s="2">
        <f t="shared" si="16"/>
        <v>0.84275616411321663</v>
      </c>
      <c r="H147">
        <f t="shared" si="19"/>
        <v>0.86257047941034415</v>
      </c>
    </row>
    <row r="148" spans="1:8" x14ac:dyDescent="0.2">
      <c r="A148" s="14"/>
      <c r="B148" s="8">
        <v>4</v>
      </c>
      <c r="C148" s="2">
        <v>19.223148345947266</v>
      </c>
      <c r="D148" s="2">
        <v>27.841094970703125</v>
      </c>
      <c r="E148" s="2">
        <f t="shared" si="20"/>
        <v>8.6179466247558594</v>
      </c>
      <c r="F148" s="2">
        <f t="shared" si="18"/>
        <v>1.8552627563476563</v>
      </c>
      <c r="G148" s="2">
        <f t="shared" si="16"/>
        <v>0.27638232155933923</v>
      </c>
      <c r="H148">
        <f t="shared" si="19"/>
        <v>0.2828804365481406</v>
      </c>
    </row>
    <row r="149" spans="1:8" x14ac:dyDescent="0.2">
      <c r="A149" s="14"/>
      <c r="B149" s="8"/>
      <c r="C149" s="2">
        <v>19.193065643310547</v>
      </c>
      <c r="D149" s="2">
        <v>27.416748046875</v>
      </c>
      <c r="E149" s="2">
        <f t="shared" si="20"/>
        <v>8.2236824035644531</v>
      </c>
      <c r="F149" s="2">
        <f t="shared" si="18"/>
        <v>1.46099853515625</v>
      </c>
      <c r="G149" s="2">
        <f t="shared" si="16"/>
        <v>0.36324163121088648</v>
      </c>
      <c r="H149">
        <f t="shared" si="19"/>
        <v>0.37178192378463326</v>
      </c>
    </row>
    <row r="150" spans="1:8" x14ac:dyDescent="0.2">
      <c r="A150" s="14"/>
      <c r="B150" s="8"/>
      <c r="C150" s="2">
        <v>19.193933486938477</v>
      </c>
      <c r="D150" s="2">
        <v>28.218528747558594</v>
      </c>
      <c r="E150" s="2">
        <f t="shared" si="20"/>
        <v>9.0245952606201172</v>
      </c>
      <c r="F150" s="2">
        <f t="shared" si="18"/>
        <v>2.2619113922119141</v>
      </c>
      <c r="G150" s="2">
        <f t="shared" si="16"/>
        <v>0.20849556599340135</v>
      </c>
      <c r="H150">
        <f t="shared" si="19"/>
        <v>0.21339757331006493</v>
      </c>
    </row>
    <row r="151" spans="1:8" x14ac:dyDescent="0.2">
      <c r="A151" s="14"/>
      <c r="B151" s="8">
        <v>5</v>
      </c>
      <c r="C151" s="2">
        <v>19.609834671020508</v>
      </c>
      <c r="D151" s="2">
        <v>27.226600646972656</v>
      </c>
      <c r="E151" s="2">
        <f t="shared" si="20"/>
        <v>7.6167659759521484</v>
      </c>
      <c r="F151" s="2">
        <f t="shared" si="18"/>
        <v>0.85408210754394531</v>
      </c>
      <c r="G151" s="2">
        <f t="shared" si="16"/>
        <v>0.55321719061452468</v>
      </c>
      <c r="H151">
        <f t="shared" si="19"/>
        <v>0.56622406058403896</v>
      </c>
    </row>
    <row r="152" spans="1:8" x14ac:dyDescent="0.2">
      <c r="A152" s="14"/>
      <c r="B152" s="8"/>
      <c r="C152" s="2">
        <v>19.313535690307617</v>
      </c>
      <c r="D152" s="2">
        <v>26.844169616699219</v>
      </c>
      <c r="E152" s="2">
        <f t="shared" si="20"/>
        <v>7.5306339263916016</v>
      </c>
      <c r="F152" s="2">
        <f t="shared" si="18"/>
        <v>0.76795005798339844</v>
      </c>
      <c r="G152" s="2">
        <f t="shared" si="16"/>
        <v>0.58725131423236732</v>
      </c>
      <c r="H152">
        <f t="shared" si="19"/>
        <v>0.60105837159289877</v>
      </c>
    </row>
    <row r="153" spans="1:8" x14ac:dyDescent="0.2">
      <c r="A153" s="14"/>
      <c r="B153" s="8"/>
      <c r="C153" s="2">
        <v>19.352872848510742</v>
      </c>
      <c r="D153" s="2">
        <v>26.749345779418945</v>
      </c>
      <c r="E153" s="2">
        <f t="shared" si="20"/>
        <v>7.3964729309082031</v>
      </c>
      <c r="F153" s="2">
        <f t="shared" si="18"/>
        <v>0.6337890625</v>
      </c>
      <c r="G153" s="2">
        <f t="shared" si="16"/>
        <v>0.64448153847251854</v>
      </c>
      <c r="H153">
        <f t="shared" si="19"/>
        <v>0.65963415431830041</v>
      </c>
    </row>
    <row r="154" spans="1:8" x14ac:dyDescent="0.2">
      <c r="A154" s="14"/>
      <c r="B154" s="8">
        <v>6</v>
      </c>
      <c r="C154" s="2">
        <v>20.516565322875977</v>
      </c>
      <c r="D154" s="2">
        <v>28.3066799163818</v>
      </c>
      <c r="E154" s="2">
        <f t="shared" si="20"/>
        <v>7.7901145935058231</v>
      </c>
      <c r="F154" s="2">
        <f t="shared" si="18"/>
        <v>1.02743072509762</v>
      </c>
      <c r="G154" s="2">
        <f t="shared" si="16"/>
        <v>0.49058304360461608</v>
      </c>
      <c r="H154">
        <f t="shared" si="19"/>
        <v>0.50211730169649804</v>
      </c>
    </row>
    <row r="155" spans="1:8" x14ac:dyDescent="0.2">
      <c r="A155" s="14"/>
      <c r="B155" s="8"/>
      <c r="C155" s="2">
        <v>20.626195907592773</v>
      </c>
      <c r="D155" s="2">
        <v>28.009578704833984</v>
      </c>
      <c r="E155" s="2">
        <f t="shared" si="20"/>
        <v>7.3833827972412109</v>
      </c>
      <c r="F155" s="2">
        <f t="shared" si="18"/>
        <v>0.62069892883300781</v>
      </c>
      <c r="G155" s="2">
        <f t="shared" si="16"/>
        <v>0.65035577967000957</v>
      </c>
      <c r="H155">
        <f t="shared" si="19"/>
        <v>0.66564650671826597</v>
      </c>
    </row>
    <row r="156" spans="1:8" x14ac:dyDescent="0.2">
      <c r="A156" s="14"/>
      <c r="B156" s="8"/>
      <c r="C156" s="2">
        <v>20.952932357788086</v>
      </c>
      <c r="D156" s="2">
        <v>28.570896148681641</v>
      </c>
      <c r="E156" s="2">
        <f t="shared" si="20"/>
        <v>7.6179637908935547</v>
      </c>
      <c r="F156" s="2">
        <f t="shared" si="18"/>
        <v>0.85527992248535156</v>
      </c>
      <c r="G156" s="2">
        <f t="shared" si="16"/>
        <v>0.55275806599929012</v>
      </c>
      <c r="H156">
        <f t="shared" si="19"/>
        <v>0.56575414134009172</v>
      </c>
    </row>
    <row r="157" spans="1:8" x14ac:dyDescent="0.2">
      <c r="A157" s="14"/>
      <c r="B157" s="8">
        <v>7</v>
      </c>
      <c r="C157" s="2">
        <v>19.421655654907227</v>
      </c>
      <c r="D157" s="2">
        <v>27.736516952514648</v>
      </c>
      <c r="E157" s="2">
        <f t="shared" si="20"/>
        <v>8.3148612976074219</v>
      </c>
      <c r="F157" s="2">
        <f t="shared" si="18"/>
        <v>1.5521774291992187</v>
      </c>
      <c r="G157" s="2">
        <f t="shared" si="16"/>
        <v>0.34099501902223445</v>
      </c>
      <c r="H157">
        <f t="shared" si="19"/>
        <v>0.34901226423427761</v>
      </c>
    </row>
    <row r="158" spans="1:8" x14ac:dyDescent="0.2">
      <c r="A158" s="14"/>
      <c r="B158" s="8"/>
      <c r="C158" s="2">
        <v>19.433120727539063</v>
      </c>
      <c r="D158" s="2">
        <v>28.347146987915039</v>
      </c>
      <c r="E158" s="2">
        <f t="shared" si="20"/>
        <v>8.9140262603759766</v>
      </c>
      <c r="F158" s="2">
        <f t="shared" si="18"/>
        <v>2.1513423919677734</v>
      </c>
      <c r="G158" s="2">
        <f t="shared" si="16"/>
        <v>0.22510306535566466</v>
      </c>
      <c r="H158">
        <f t="shared" si="19"/>
        <v>0.23039553701144935</v>
      </c>
    </row>
    <row r="159" spans="1:8" x14ac:dyDescent="0.2">
      <c r="A159" s="14"/>
      <c r="B159" s="8"/>
      <c r="C159" s="2">
        <v>19.590129852294922</v>
      </c>
      <c r="D159" s="2">
        <v>27.971712112426758</v>
      </c>
      <c r="E159" s="2">
        <f t="shared" si="20"/>
        <v>8.3815822601318359</v>
      </c>
      <c r="F159" s="2">
        <f t="shared" si="18"/>
        <v>1.6188983917236328</v>
      </c>
      <c r="G159" s="2">
        <f t="shared" si="16"/>
        <v>0.32558397729834304</v>
      </c>
      <c r="H159">
        <f t="shared" si="19"/>
        <v>0.33323888847739142</v>
      </c>
    </row>
    <row r="160" spans="1:8" x14ac:dyDescent="0.2">
      <c r="A160" s="14"/>
      <c r="B160" s="8">
        <v>8</v>
      </c>
      <c r="C160" s="2">
        <v>19.838470458984375</v>
      </c>
      <c r="D160" s="2">
        <v>26.74200439453125</v>
      </c>
      <c r="E160" s="2">
        <f t="shared" si="20"/>
        <v>6.903533935546875</v>
      </c>
      <c r="F160" s="2">
        <f t="shared" si="18"/>
        <v>0.14085006713867188</v>
      </c>
      <c r="G160" s="2">
        <f t="shared" si="16"/>
        <v>0.90698458289800366</v>
      </c>
      <c r="H160">
        <f t="shared" si="19"/>
        <v>0.92830899351692198</v>
      </c>
    </row>
    <row r="161" spans="1:8" x14ac:dyDescent="0.2">
      <c r="A161" s="14"/>
      <c r="B161" s="8"/>
      <c r="C161" s="2">
        <v>19.297201156616211</v>
      </c>
      <c r="D161" s="2">
        <v>26.324295043945313</v>
      </c>
      <c r="E161" s="2">
        <f t="shared" si="20"/>
        <v>7.0270938873291016</v>
      </c>
      <c r="F161" s="2">
        <f t="shared" si="18"/>
        <v>0.26441001892089844</v>
      </c>
      <c r="G161" s="2">
        <f t="shared" si="16"/>
        <v>0.83253912675502828</v>
      </c>
      <c r="H161">
        <f t="shared" si="19"/>
        <v>0.85211322595141603</v>
      </c>
    </row>
    <row r="162" spans="1:8" x14ac:dyDescent="0.2">
      <c r="A162" s="14"/>
      <c r="B162" s="8"/>
      <c r="C162" s="2">
        <v>19.329610824584961</v>
      </c>
      <c r="D162" s="2">
        <v>27.01884651184082</v>
      </c>
      <c r="E162" s="2">
        <f t="shared" si="20"/>
        <v>7.6892356872558594</v>
      </c>
      <c r="F162" s="2">
        <f t="shared" si="18"/>
        <v>0.92655181884765625</v>
      </c>
      <c r="G162" s="2">
        <f t="shared" si="16"/>
        <v>0.52611430452119734</v>
      </c>
      <c r="H162">
        <f t="shared" si="19"/>
        <v>0.53848394968787627</v>
      </c>
    </row>
    <row r="163" spans="1:8" x14ac:dyDescent="0.2">
      <c r="A163" s="14"/>
      <c r="B163" s="8">
        <v>9</v>
      </c>
      <c r="C163" s="2">
        <v>19.085466384887695</v>
      </c>
      <c r="D163" s="2">
        <v>26.6761474609375</v>
      </c>
      <c r="E163" s="2">
        <f t="shared" si="20"/>
        <v>7.5906810760498047</v>
      </c>
      <c r="F163" s="2">
        <f t="shared" si="18"/>
        <v>0.82799720764160156</v>
      </c>
      <c r="G163" s="2">
        <f t="shared" si="16"/>
        <v>0.56331070454410048</v>
      </c>
      <c r="H163">
        <f t="shared" si="19"/>
        <v>0.57655488641469954</v>
      </c>
    </row>
    <row r="164" spans="1:8" x14ac:dyDescent="0.2">
      <c r="A164" s="14"/>
      <c r="B164" s="8"/>
      <c r="C164" s="2">
        <v>19.132640838623047</v>
      </c>
      <c r="D164" s="2">
        <v>26.31907844543457</v>
      </c>
      <c r="E164" s="2">
        <f t="shared" si="20"/>
        <v>7.1864376068115234</v>
      </c>
      <c r="F164" s="2">
        <f t="shared" si="18"/>
        <v>0.42375373840332031</v>
      </c>
      <c r="G164" s="2">
        <f t="shared" si="16"/>
        <v>0.74548243305960504</v>
      </c>
      <c r="H164">
        <f t="shared" si="19"/>
        <v>0.76300971391035466</v>
      </c>
    </row>
    <row r="165" spans="1:8" x14ac:dyDescent="0.2">
      <c r="A165" s="14"/>
      <c r="B165" s="8"/>
      <c r="C165" s="2">
        <v>19.211769104003906</v>
      </c>
      <c r="D165" s="2">
        <v>26.604455947875977</v>
      </c>
      <c r="E165" s="2">
        <f t="shared" si="20"/>
        <v>7.3926868438720703</v>
      </c>
      <c r="F165" s="2">
        <f t="shared" si="18"/>
        <v>0.63000297546386719</v>
      </c>
      <c r="G165" s="2">
        <f t="shared" si="16"/>
        <v>0.64617508262365919</v>
      </c>
      <c r="H165">
        <f t="shared" si="19"/>
        <v>0.66136751593884591</v>
      </c>
    </row>
    <row r="166" spans="1:8" x14ac:dyDescent="0.2">
      <c r="A166" s="14"/>
      <c r="B166" s="8">
        <v>10</v>
      </c>
      <c r="C166" s="2">
        <v>19.183425903320312</v>
      </c>
      <c r="D166" s="2">
        <v>26.872591018676758</v>
      </c>
      <c r="E166" s="2">
        <f t="shared" si="20"/>
        <v>7.6891651153564453</v>
      </c>
      <c r="F166" s="2">
        <f t="shared" si="18"/>
        <v>0.92648124694824219</v>
      </c>
      <c r="G166" s="2">
        <f t="shared" si="16"/>
        <v>0.52614004093315769</v>
      </c>
      <c r="H166">
        <f t="shared" si="19"/>
        <v>0.5385102911970201</v>
      </c>
    </row>
    <row r="167" spans="1:8" x14ac:dyDescent="0.2">
      <c r="A167" s="14"/>
      <c r="B167" s="8"/>
      <c r="C167" s="2">
        <v>19.218229293823242</v>
      </c>
      <c r="D167" s="2">
        <v>26.998886108398438</v>
      </c>
      <c r="E167" s="2">
        <f t="shared" si="20"/>
        <v>7.7806568145751953</v>
      </c>
      <c r="F167" s="2">
        <f t="shared" si="18"/>
        <v>1.0179729461669922</v>
      </c>
      <c r="G167" s="2">
        <f t="shared" si="16"/>
        <v>0.49380969069743619</v>
      </c>
      <c r="H167">
        <f t="shared" si="19"/>
        <v>0.50541981154247528</v>
      </c>
    </row>
    <row r="168" spans="1:8" x14ac:dyDescent="0.2">
      <c r="A168" s="14"/>
      <c r="B168" s="8"/>
      <c r="C168" s="2">
        <v>19.110063552856445</v>
      </c>
      <c r="D168" s="2">
        <v>26.143707275390625</v>
      </c>
      <c r="E168" s="2">
        <f t="shared" si="20"/>
        <v>7.0336437225341797</v>
      </c>
      <c r="F168" s="2">
        <f t="shared" si="18"/>
        <v>0.27095985412597656</v>
      </c>
      <c r="G168" s="2">
        <f t="shared" si="16"/>
        <v>0.82876796629281313</v>
      </c>
      <c r="H168">
        <f t="shared" si="19"/>
        <v>0.84825340050445641</v>
      </c>
    </row>
    <row r="169" spans="1:8" x14ac:dyDescent="0.2">
      <c r="B169" s="3" t="s">
        <v>4</v>
      </c>
      <c r="C169" s="1"/>
      <c r="D169" s="1"/>
      <c r="E169" s="1"/>
      <c r="F169" s="1"/>
      <c r="G169" s="2">
        <f>AVERAGE(G133:G138)</f>
        <v>0.9770287579159066</v>
      </c>
    </row>
    <row r="170" spans="1:8" x14ac:dyDescent="0.2">
      <c r="B170" s="3" t="s">
        <v>5</v>
      </c>
      <c r="C170" s="1"/>
      <c r="D170" s="1"/>
      <c r="E170" s="1"/>
      <c r="F170" s="1"/>
      <c r="G170" s="2">
        <f>AVERAGE(G139:G168)</f>
        <v>0.57493484887349888</v>
      </c>
      <c r="H170" s="6" t="s">
        <v>14</v>
      </c>
    </row>
    <row r="171" spans="1:8" x14ac:dyDescent="0.2">
      <c r="B171" s="3" t="s">
        <v>6</v>
      </c>
      <c r="C171" s="1"/>
      <c r="D171" s="1"/>
      <c r="E171" s="1"/>
      <c r="F171" s="1"/>
      <c r="G171" s="4">
        <f>G170/G169</f>
        <v>0.58845232979619611</v>
      </c>
      <c r="H171">
        <f>_xlfn.T.TEST(G133:G138,G139:G168,2,3)</f>
        <v>1.6212644414138591E-3</v>
      </c>
    </row>
    <row r="175" spans="1:8" ht="51" x14ac:dyDescent="0.2">
      <c r="B175" s="5" t="s">
        <v>0</v>
      </c>
      <c r="C175" s="5" t="s">
        <v>1</v>
      </c>
      <c r="D175" s="5" t="s">
        <v>9</v>
      </c>
      <c r="E175" s="5" t="s">
        <v>11</v>
      </c>
      <c r="F175" s="5" t="s">
        <v>12</v>
      </c>
      <c r="G175" s="5" t="s">
        <v>13</v>
      </c>
    </row>
    <row r="176" spans="1:8" x14ac:dyDescent="0.2">
      <c r="A176" s="11" t="s">
        <v>16</v>
      </c>
      <c r="B176" s="8" t="s">
        <v>3</v>
      </c>
      <c r="C176" s="2">
        <v>19.110540390014648</v>
      </c>
      <c r="D176" s="2">
        <v>25.52055549621582</v>
      </c>
      <c r="E176" s="2">
        <f>D176-C176</f>
        <v>6.4100151062011719</v>
      </c>
      <c r="F176" s="2">
        <f>E176-$E$176</f>
        <v>0</v>
      </c>
      <c r="G176" s="2">
        <f t="shared" ref="G176:G211" si="21">POWER(2,-F176)</f>
        <v>1</v>
      </c>
      <c r="H176">
        <f>G176/G$212</f>
        <v>0.70747481786589261</v>
      </c>
    </row>
    <row r="177" spans="1:8" x14ac:dyDescent="0.2">
      <c r="A177" s="12"/>
      <c r="B177" s="8"/>
      <c r="C177" s="2">
        <v>19.142463684082031</v>
      </c>
      <c r="D177" s="2">
        <v>24.881420135498047</v>
      </c>
      <c r="E177" s="2">
        <f t="shared" ref="E177:E178" si="22">D177-C177</f>
        <v>5.7389564514160156</v>
      </c>
      <c r="F177" s="2">
        <f t="shared" ref="F177:F211" si="23">E177-$E$176</f>
        <v>-0.67105865478515625</v>
      </c>
      <c r="G177" s="2">
        <f t="shared" si="21"/>
        <v>1.5922409310241639</v>
      </c>
      <c r="H177">
        <f t="shared" ref="H177:H211" si="24">G177/G$212</f>
        <v>1.1264703626749397</v>
      </c>
    </row>
    <row r="178" spans="1:8" x14ac:dyDescent="0.2">
      <c r="A178" s="12"/>
      <c r="B178" s="8"/>
      <c r="C178" s="2">
        <v>19.245405197143555</v>
      </c>
      <c r="D178" s="2">
        <v>25.265871047973633</v>
      </c>
      <c r="E178" s="2">
        <f t="shared" si="22"/>
        <v>6.0204658508300781</v>
      </c>
      <c r="F178" s="2">
        <f t="shared" si="23"/>
        <v>-0.38954925537109375</v>
      </c>
      <c r="G178" s="2">
        <f t="shared" si="21"/>
        <v>1.3099840584929954</v>
      </c>
      <c r="H178">
        <f t="shared" si="24"/>
        <v>0.92678073318955467</v>
      </c>
    </row>
    <row r="179" spans="1:8" x14ac:dyDescent="0.2">
      <c r="A179" s="12"/>
      <c r="B179" s="8">
        <v>2</v>
      </c>
      <c r="C179" s="2">
        <v>19.773439407348633</v>
      </c>
      <c r="D179" s="2">
        <v>25.906097412109375</v>
      </c>
      <c r="E179" s="2">
        <f>D179-C179</f>
        <v>6.1326580047607422</v>
      </c>
      <c r="F179" s="2">
        <f t="shared" si="23"/>
        <v>-0.27735710144042969</v>
      </c>
      <c r="G179" s="2">
        <f t="shared" si="21"/>
        <v>1.211972615441578</v>
      </c>
      <c r="H179">
        <f t="shared" si="24"/>
        <v>0.85744010536797988</v>
      </c>
    </row>
    <row r="180" spans="1:8" x14ac:dyDescent="0.2">
      <c r="A180" s="12"/>
      <c r="B180" s="8"/>
      <c r="C180" s="2">
        <v>19.812675476074219</v>
      </c>
      <c r="D180" s="2">
        <v>25.567638397216797</v>
      </c>
      <c r="E180" s="2">
        <f t="shared" ref="E180:E211" si="25">D180-C180</f>
        <v>5.7549629211425781</v>
      </c>
      <c r="F180" s="2">
        <f t="shared" si="23"/>
        <v>-0.65505218505859375</v>
      </c>
      <c r="G180" s="2">
        <f t="shared" si="21"/>
        <v>1.5746729110606394</v>
      </c>
      <c r="H180">
        <f t="shared" si="24"/>
        <v>1.1140414309509807</v>
      </c>
    </row>
    <row r="181" spans="1:8" x14ac:dyDescent="0.2">
      <c r="A181" s="13"/>
      <c r="B181" s="8"/>
      <c r="C181" s="2">
        <v>19.901369094848633</v>
      </c>
      <c r="D181" s="2">
        <v>25.469816207885742</v>
      </c>
      <c r="E181" s="2">
        <f t="shared" si="25"/>
        <v>5.5684471130371094</v>
      </c>
      <c r="F181" s="2">
        <f t="shared" si="23"/>
        <v>-0.8415679931640625</v>
      </c>
      <c r="G181" s="2">
        <f t="shared" si="21"/>
        <v>1.7919967155509029</v>
      </c>
      <c r="H181">
        <f t="shared" si="24"/>
        <v>1.2677925499506528</v>
      </c>
    </row>
    <row r="182" spans="1:8" x14ac:dyDescent="0.2">
      <c r="A182" s="14" t="s">
        <v>17</v>
      </c>
      <c r="B182" s="8">
        <v>1</v>
      </c>
      <c r="C182" s="2">
        <v>20.541345596313477</v>
      </c>
      <c r="D182" s="2">
        <v>26.943803787231445</v>
      </c>
      <c r="E182" s="2">
        <f t="shared" si="25"/>
        <v>6.4024581909179687</v>
      </c>
      <c r="F182" s="2">
        <f t="shared" si="23"/>
        <v>-7.556915283203125E-3</v>
      </c>
      <c r="G182" s="2">
        <f t="shared" si="21"/>
        <v>1.0052517971142096</v>
      </c>
      <c r="H182">
        <f t="shared" si="24"/>
        <v>0.71119033207273674</v>
      </c>
    </row>
    <row r="183" spans="1:8" x14ac:dyDescent="0.2">
      <c r="A183" s="14"/>
      <c r="B183" s="8"/>
      <c r="C183" s="2">
        <v>20.856212615966797</v>
      </c>
      <c r="D183" s="2">
        <v>26.984067916870117</v>
      </c>
      <c r="E183" s="2">
        <f t="shared" si="25"/>
        <v>6.1278553009033203</v>
      </c>
      <c r="F183" s="2">
        <f t="shared" si="23"/>
        <v>-0.28215980529785156</v>
      </c>
      <c r="G183" s="2">
        <f t="shared" si="21"/>
        <v>1.2160139718784055</v>
      </c>
      <c r="H183">
        <f t="shared" si="24"/>
        <v>0.86029926327705564</v>
      </c>
    </row>
    <row r="184" spans="1:8" x14ac:dyDescent="0.2">
      <c r="A184" s="14"/>
      <c r="B184" s="8"/>
      <c r="C184" s="2">
        <v>20.860929489135742</v>
      </c>
      <c r="D184" s="2">
        <v>27.419036865234375</v>
      </c>
      <c r="E184" s="2">
        <f t="shared" si="25"/>
        <v>6.5581073760986328</v>
      </c>
      <c r="F184" s="2">
        <f t="shared" si="23"/>
        <v>0.14809226989746094</v>
      </c>
      <c r="G184" s="2">
        <f t="shared" si="21"/>
        <v>0.90244300841278513</v>
      </c>
      <c r="H184">
        <f t="shared" si="24"/>
        <v>0.63845570301118337</v>
      </c>
    </row>
    <row r="185" spans="1:8" x14ac:dyDescent="0.2">
      <c r="A185" s="14"/>
      <c r="B185" s="8">
        <v>2</v>
      </c>
      <c r="C185" s="2">
        <v>19.509035110473633</v>
      </c>
      <c r="D185" s="2">
        <v>25.712234497070313</v>
      </c>
      <c r="E185" s="2">
        <f t="shared" si="25"/>
        <v>6.2031993865966797</v>
      </c>
      <c r="F185" s="2">
        <f t="shared" si="23"/>
        <v>-0.20681571960449219</v>
      </c>
      <c r="G185" s="2">
        <f t="shared" si="21"/>
        <v>1.154137986089828</v>
      </c>
      <c r="H185">
        <f t="shared" si="24"/>
        <v>0.81652356150100913</v>
      </c>
    </row>
    <row r="186" spans="1:8" x14ac:dyDescent="0.2">
      <c r="A186" s="14"/>
      <c r="B186" s="8"/>
      <c r="C186" s="2">
        <v>19.229198455810547</v>
      </c>
      <c r="D186" s="2">
        <v>25.563365936279297</v>
      </c>
      <c r="E186" s="2">
        <f t="shared" si="25"/>
        <v>6.33416748046875</v>
      </c>
      <c r="F186" s="2">
        <f t="shared" si="23"/>
        <v>-7.5847625732421875E-2</v>
      </c>
      <c r="G186" s="2">
        <f t="shared" si="21"/>
        <v>1.0539800983590264</v>
      </c>
      <c r="H186">
        <f t="shared" si="24"/>
        <v>0.74566437812082775</v>
      </c>
    </row>
    <row r="187" spans="1:8" x14ac:dyDescent="0.2">
      <c r="A187" s="14"/>
      <c r="B187" s="8"/>
      <c r="C187" s="2">
        <v>19.42640495300293</v>
      </c>
      <c r="D187" s="2">
        <v>25.719940185546875</v>
      </c>
      <c r="E187" s="2">
        <f t="shared" si="25"/>
        <v>6.2935352325439453</v>
      </c>
      <c r="F187" s="2">
        <f t="shared" si="23"/>
        <v>-0.11647987365722656</v>
      </c>
      <c r="G187" s="2">
        <f t="shared" si="21"/>
        <v>1.0840864990629973</v>
      </c>
      <c r="H187">
        <f t="shared" si="24"/>
        <v>0.7669638984754672</v>
      </c>
    </row>
    <row r="188" spans="1:8" x14ac:dyDescent="0.2">
      <c r="A188" s="14"/>
      <c r="B188" s="8">
        <v>3</v>
      </c>
      <c r="C188" s="2">
        <v>20.774589538574219</v>
      </c>
      <c r="D188" s="2">
        <v>27.845321655273438</v>
      </c>
      <c r="E188" s="2">
        <f t="shared" si="25"/>
        <v>7.0707321166992188</v>
      </c>
      <c r="F188" s="2">
        <f t="shared" si="23"/>
        <v>0.66071701049804688</v>
      </c>
      <c r="G188" s="2">
        <f t="shared" si="21"/>
        <v>0.63256383854054477</v>
      </c>
      <c r="H188">
        <f t="shared" si="24"/>
        <v>0.44752298646002181</v>
      </c>
    </row>
    <row r="189" spans="1:8" x14ac:dyDescent="0.2">
      <c r="A189" s="14"/>
      <c r="B189" s="8"/>
      <c r="C189" s="2">
        <v>20.550254821777344</v>
      </c>
      <c r="D189" s="2">
        <v>27.508327484130859</v>
      </c>
      <c r="E189" s="2">
        <f t="shared" si="25"/>
        <v>6.9580726623535156</v>
      </c>
      <c r="F189" s="2">
        <f t="shared" si="23"/>
        <v>0.54805755615234375</v>
      </c>
      <c r="G189" s="2">
        <f t="shared" si="21"/>
        <v>0.6839403656849129</v>
      </c>
      <c r="H189">
        <f t="shared" si="24"/>
        <v>0.48387058564406576</v>
      </c>
    </row>
    <row r="190" spans="1:8" x14ac:dyDescent="0.2">
      <c r="A190" s="14"/>
      <c r="B190" s="8"/>
      <c r="C190" s="2">
        <v>20.720518112182617</v>
      </c>
      <c r="D190" s="2">
        <v>27.200294494628906</v>
      </c>
      <c r="E190" s="2">
        <f t="shared" si="25"/>
        <v>6.4797763824462891</v>
      </c>
      <c r="F190" s="2">
        <f t="shared" si="23"/>
        <v>6.9761276245117188E-2</v>
      </c>
      <c r="G190" s="2">
        <f t="shared" si="21"/>
        <v>0.9527956447606587</v>
      </c>
      <c r="H190">
        <f t="shared" si="24"/>
        <v>0.67407892524046276</v>
      </c>
    </row>
    <row r="191" spans="1:8" x14ac:dyDescent="0.2">
      <c r="A191" s="14"/>
      <c r="B191" s="8">
        <v>4</v>
      </c>
      <c r="C191" s="2">
        <v>19.223148345947266</v>
      </c>
      <c r="D191" s="2">
        <v>25.935928344726563</v>
      </c>
      <c r="E191" s="2">
        <f t="shared" si="25"/>
        <v>6.7127799987792969</v>
      </c>
      <c r="F191" s="2">
        <f t="shared" si="23"/>
        <v>0.302764892578125</v>
      </c>
      <c r="G191" s="2">
        <f t="shared" si="21"/>
        <v>0.81069722362106678</v>
      </c>
      <c r="H191">
        <f t="shared" si="24"/>
        <v>0.57354787062569901</v>
      </c>
    </row>
    <row r="192" spans="1:8" x14ac:dyDescent="0.2">
      <c r="A192" s="14"/>
      <c r="B192" s="8"/>
      <c r="C192" s="2">
        <v>19.193065643310547</v>
      </c>
      <c r="D192" s="2">
        <v>25.54931640625</v>
      </c>
      <c r="E192" s="2">
        <f t="shared" si="25"/>
        <v>6.3562507629394531</v>
      </c>
      <c r="F192" s="2">
        <f t="shared" si="23"/>
        <v>-5.376434326171875E-2</v>
      </c>
      <c r="G192" s="2">
        <f t="shared" si="21"/>
        <v>1.0379697097364919</v>
      </c>
      <c r="H192">
        <f t="shared" si="24"/>
        <v>0.73433743134613805</v>
      </c>
    </row>
    <row r="193" spans="1:8" x14ac:dyDescent="0.2">
      <c r="A193" s="14"/>
      <c r="B193" s="8"/>
      <c r="C193" s="2">
        <v>19.193933486938477</v>
      </c>
      <c r="D193" s="2">
        <v>26.32252311706543</v>
      </c>
      <c r="E193" s="2">
        <f t="shared" si="25"/>
        <v>7.1285896301269531</v>
      </c>
      <c r="F193" s="2">
        <f t="shared" si="23"/>
        <v>0.71857452392578125</v>
      </c>
      <c r="G193" s="2">
        <f t="shared" si="21"/>
        <v>0.60769759020656622</v>
      </c>
      <c r="H193">
        <f t="shared" si="24"/>
        <v>0.42993074194893227</v>
      </c>
    </row>
    <row r="194" spans="1:8" x14ac:dyDescent="0.2">
      <c r="A194" s="14"/>
      <c r="B194" s="8">
        <v>5</v>
      </c>
      <c r="C194" s="2">
        <v>19.609834671020508</v>
      </c>
      <c r="D194" s="2">
        <v>25.854156494140625</v>
      </c>
      <c r="E194" s="2">
        <f t="shared" si="25"/>
        <v>6.2443218231201172</v>
      </c>
      <c r="F194" s="2">
        <f t="shared" si="23"/>
        <v>-0.16569328308105469</v>
      </c>
      <c r="G194" s="2">
        <f t="shared" si="21"/>
        <v>1.1217049807363006</v>
      </c>
      <c r="H194">
        <f t="shared" si="24"/>
        <v>0.79357802694567892</v>
      </c>
    </row>
    <row r="195" spans="1:8" x14ac:dyDescent="0.2">
      <c r="A195" s="14"/>
      <c r="B195" s="8"/>
      <c r="C195" s="2">
        <v>19.313535690307617</v>
      </c>
      <c r="D195" s="2">
        <v>25.918394088745117</v>
      </c>
      <c r="E195" s="2">
        <f t="shared" si="25"/>
        <v>6.6048583984375</v>
      </c>
      <c r="F195" s="2">
        <f t="shared" si="23"/>
        <v>0.19484329223632813</v>
      </c>
      <c r="G195" s="2">
        <f t="shared" si="21"/>
        <v>0.87366778990760796</v>
      </c>
      <c r="H195">
        <f t="shared" si="24"/>
        <v>0.61809796054018185</v>
      </c>
    </row>
    <row r="196" spans="1:8" x14ac:dyDescent="0.2">
      <c r="A196" s="14"/>
      <c r="B196" s="8"/>
      <c r="C196" s="2">
        <v>19.352872848510742</v>
      </c>
      <c r="D196" s="2">
        <v>25.511886596679687</v>
      </c>
      <c r="E196" s="2">
        <f t="shared" si="25"/>
        <v>6.1590137481689453</v>
      </c>
      <c r="F196" s="2">
        <f t="shared" si="23"/>
        <v>-0.25100135803222656</v>
      </c>
      <c r="G196" s="2">
        <f t="shared" si="21"/>
        <v>1.1900328165033278</v>
      </c>
      <c r="H196">
        <f t="shared" si="24"/>
        <v>0.84191825011012711</v>
      </c>
    </row>
    <row r="197" spans="1:8" x14ac:dyDescent="0.2">
      <c r="A197" s="14"/>
      <c r="B197" s="8">
        <v>6</v>
      </c>
      <c r="C197" s="2">
        <v>20.516565322875977</v>
      </c>
      <c r="D197" s="2">
        <v>26.993144989013672</v>
      </c>
      <c r="E197" s="2">
        <f t="shared" si="25"/>
        <v>6.4765796661376953</v>
      </c>
      <c r="F197" s="2">
        <f t="shared" si="23"/>
        <v>6.6564559936523438E-2</v>
      </c>
      <c r="G197" s="2">
        <f t="shared" si="21"/>
        <v>0.95490918520890911</v>
      </c>
      <c r="H197">
        <f t="shared" si="24"/>
        <v>0.67557420188414086</v>
      </c>
    </row>
    <row r="198" spans="1:8" x14ac:dyDescent="0.2">
      <c r="A198" s="14"/>
      <c r="B198" s="8"/>
      <c r="C198" s="2">
        <v>20.626195907592773</v>
      </c>
      <c r="D198" s="2">
        <v>27.190422058105469</v>
      </c>
      <c r="E198" s="2">
        <f t="shared" si="25"/>
        <v>6.5642261505126953</v>
      </c>
      <c r="F198" s="2">
        <f t="shared" si="23"/>
        <v>0.15421104431152344</v>
      </c>
      <c r="G198" s="2">
        <f t="shared" si="21"/>
        <v>0.89862366204035815</v>
      </c>
      <c r="H198">
        <f t="shared" si="24"/>
        <v>0.63575361163198385</v>
      </c>
    </row>
    <row r="199" spans="1:8" x14ac:dyDescent="0.2">
      <c r="A199" s="14"/>
      <c r="B199" s="8"/>
      <c r="C199" s="2">
        <v>20.952932357788086</v>
      </c>
      <c r="D199" s="2">
        <v>27.33378791809082</v>
      </c>
      <c r="E199" s="2">
        <f t="shared" si="25"/>
        <v>6.3808555603027344</v>
      </c>
      <c r="F199" s="2">
        <f t="shared" si="23"/>
        <v>-2.91595458984375E-2</v>
      </c>
      <c r="G199" s="2">
        <f t="shared" si="21"/>
        <v>1.0204174997451525</v>
      </c>
      <c r="H199">
        <f t="shared" si="24"/>
        <v>0.7219196847793713</v>
      </c>
    </row>
    <row r="200" spans="1:8" x14ac:dyDescent="0.2">
      <c r="A200" s="14"/>
      <c r="B200" s="8">
        <v>7</v>
      </c>
      <c r="C200" s="2">
        <v>19.421655654907227</v>
      </c>
      <c r="D200" s="2">
        <v>25.993385314941406</v>
      </c>
      <c r="E200" s="2">
        <f t="shared" si="25"/>
        <v>6.5717296600341797</v>
      </c>
      <c r="F200" s="2">
        <f t="shared" si="23"/>
        <v>0.16171455383300781</v>
      </c>
      <c r="G200" s="2">
        <f t="shared" si="21"/>
        <v>0.89396202079355069</v>
      </c>
      <c r="H200">
        <f t="shared" si="24"/>
        <v>0.63245561783994253</v>
      </c>
    </row>
    <row r="201" spans="1:8" x14ac:dyDescent="0.2">
      <c r="A201" s="14"/>
      <c r="B201" s="8"/>
      <c r="C201" s="2">
        <v>19.433120727539063</v>
      </c>
      <c r="D201" s="2">
        <v>25.982204437255859</v>
      </c>
      <c r="E201" s="2">
        <f t="shared" si="25"/>
        <v>6.5490837097167969</v>
      </c>
      <c r="F201" s="2">
        <f t="shared" si="23"/>
        <v>0.139068603515625</v>
      </c>
      <c r="G201" s="2">
        <f t="shared" si="21"/>
        <v>0.90810523417189171</v>
      </c>
      <c r="H201">
        <f t="shared" si="24"/>
        <v>0.6424615851488229</v>
      </c>
    </row>
    <row r="202" spans="1:8" x14ac:dyDescent="0.2">
      <c r="A202" s="14"/>
      <c r="B202" s="8"/>
      <c r="C202" s="2">
        <v>19.590129852294922</v>
      </c>
      <c r="D202" s="2">
        <v>26.511232376098633</v>
      </c>
      <c r="E202" s="2">
        <f t="shared" si="25"/>
        <v>6.9211025238037109</v>
      </c>
      <c r="F202" s="2">
        <f t="shared" si="23"/>
        <v>0.51108741760253906</v>
      </c>
      <c r="G202" s="2">
        <f t="shared" si="21"/>
        <v>0.70169334384081916</v>
      </c>
      <c r="H202">
        <f t="shared" si="24"/>
        <v>0.4964303706314927</v>
      </c>
    </row>
    <row r="203" spans="1:8" x14ac:dyDescent="0.2">
      <c r="A203" s="14"/>
      <c r="B203" s="8">
        <v>8</v>
      </c>
      <c r="C203" s="2">
        <v>19.838470458984375</v>
      </c>
      <c r="D203" s="2">
        <v>25.495147705078125</v>
      </c>
      <c r="E203" s="2">
        <f t="shared" si="25"/>
        <v>5.65667724609375</v>
      </c>
      <c r="F203" s="2">
        <f t="shared" si="23"/>
        <v>-0.75333786010742188</v>
      </c>
      <c r="G203" s="2">
        <f t="shared" si="21"/>
        <v>1.6856883787204144</v>
      </c>
      <c r="H203">
        <f t="shared" si="24"/>
        <v>1.192582078713877</v>
      </c>
    </row>
    <row r="204" spans="1:8" x14ac:dyDescent="0.2">
      <c r="A204" s="14"/>
      <c r="B204" s="8"/>
      <c r="C204" s="2">
        <v>19.297201156616211</v>
      </c>
      <c r="D204" s="2">
        <v>25.609767913818359</v>
      </c>
      <c r="E204" s="2">
        <f t="shared" si="25"/>
        <v>6.3125667572021484</v>
      </c>
      <c r="F204" s="2">
        <f t="shared" si="23"/>
        <v>-9.7448348999023438E-2</v>
      </c>
      <c r="G204" s="2">
        <f t="shared" si="21"/>
        <v>1.0698795246599313</v>
      </c>
      <c r="H204">
        <f t="shared" si="24"/>
        <v>0.75691282184723263</v>
      </c>
    </row>
    <row r="205" spans="1:8" x14ac:dyDescent="0.2">
      <c r="A205" s="14"/>
      <c r="B205" s="8"/>
      <c r="C205" s="2">
        <v>19.329610824584961</v>
      </c>
      <c r="D205" s="2">
        <v>25.604621887207031</v>
      </c>
      <c r="E205" s="2">
        <f t="shared" si="25"/>
        <v>6.2750110626220703</v>
      </c>
      <c r="F205" s="2">
        <f t="shared" si="23"/>
        <v>-0.13500404357910156</v>
      </c>
      <c r="G205" s="2">
        <f t="shared" si="21"/>
        <v>1.0980958915209091</v>
      </c>
      <c r="H205">
        <f t="shared" si="24"/>
        <v>0.77687519085304013</v>
      </c>
    </row>
    <row r="206" spans="1:8" x14ac:dyDescent="0.2">
      <c r="A206" s="14"/>
      <c r="B206" s="8">
        <v>9</v>
      </c>
      <c r="C206" s="2">
        <v>19.085466384887695</v>
      </c>
      <c r="D206" s="2">
        <v>24.649314880371094</v>
      </c>
      <c r="E206" s="2">
        <f t="shared" si="25"/>
        <v>5.5638484954833984</v>
      </c>
      <c r="F206" s="2">
        <f t="shared" si="23"/>
        <v>-0.84616661071777344</v>
      </c>
      <c r="G206" s="2">
        <f t="shared" si="21"/>
        <v>1.7977178520276047</v>
      </c>
      <c r="H206">
        <f t="shared" si="24"/>
        <v>1.2718401099374934</v>
      </c>
    </row>
    <row r="207" spans="1:8" x14ac:dyDescent="0.2">
      <c r="A207" s="14"/>
      <c r="B207" s="8"/>
      <c r="C207" s="2">
        <v>19.132640838623047</v>
      </c>
      <c r="D207" s="2">
        <v>24.586315155029297</v>
      </c>
      <c r="E207" s="2">
        <f t="shared" si="25"/>
        <v>5.45367431640625</v>
      </c>
      <c r="F207" s="2">
        <f t="shared" si="23"/>
        <v>-0.95634078979492188</v>
      </c>
      <c r="G207" s="2">
        <f t="shared" si="21"/>
        <v>1.9403821187373556</v>
      </c>
      <c r="H207">
        <f t="shared" si="24"/>
        <v>1.3727714860439455</v>
      </c>
    </row>
    <row r="208" spans="1:8" x14ac:dyDescent="0.2">
      <c r="A208" s="14"/>
      <c r="B208" s="8"/>
      <c r="C208" s="2">
        <v>19.211769104003906</v>
      </c>
      <c r="D208" s="2">
        <v>24.508920669555664</v>
      </c>
      <c r="E208" s="2">
        <f t="shared" si="25"/>
        <v>5.2971515655517578</v>
      </c>
      <c r="F208" s="2">
        <f t="shared" si="23"/>
        <v>-1.1128635406494141</v>
      </c>
      <c r="G208" s="2">
        <f t="shared" si="21"/>
        <v>2.1627449510027641</v>
      </c>
      <c r="H208">
        <f t="shared" si="24"/>
        <v>1.5300875903010593</v>
      </c>
    </row>
    <row r="209" spans="1:8" x14ac:dyDescent="0.2">
      <c r="A209" s="14"/>
      <c r="B209" s="8">
        <v>10</v>
      </c>
      <c r="C209" s="2">
        <v>19.183425903320312</v>
      </c>
      <c r="D209" s="2">
        <v>25.409769058227539</v>
      </c>
      <c r="E209" s="2">
        <f t="shared" si="25"/>
        <v>6.2263431549072266</v>
      </c>
      <c r="F209" s="2">
        <f t="shared" si="23"/>
        <v>-0.18367195129394531</v>
      </c>
      <c r="G209" s="2">
        <f t="shared" si="21"/>
        <v>1.1357709769623758</v>
      </c>
      <c r="H209">
        <f t="shared" si="24"/>
        <v>0.80352936506382378</v>
      </c>
    </row>
    <row r="210" spans="1:8" x14ac:dyDescent="0.2">
      <c r="A210" s="14"/>
      <c r="B210" s="8"/>
      <c r="C210" s="2">
        <v>19.218229293823242</v>
      </c>
      <c r="D210" s="2">
        <v>25.694751739501953</v>
      </c>
      <c r="E210" s="2">
        <f t="shared" si="25"/>
        <v>6.4765224456787109</v>
      </c>
      <c r="F210" s="2">
        <f t="shared" si="23"/>
        <v>6.6507339477539063E-2</v>
      </c>
      <c r="G210" s="2">
        <f t="shared" si="21"/>
        <v>0.95494705975890737</v>
      </c>
      <c r="H210">
        <f t="shared" si="24"/>
        <v>0.67560099717450262</v>
      </c>
    </row>
    <row r="211" spans="1:8" x14ac:dyDescent="0.2">
      <c r="A211" s="14"/>
      <c r="B211" s="8"/>
      <c r="C211" s="2">
        <v>19.110063552856445</v>
      </c>
      <c r="D211" s="2">
        <v>25.757209777832031</v>
      </c>
      <c r="E211" s="2">
        <f t="shared" si="25"/>
        <v>6.6471462249755859</v>
      </c>
      <c r="F211" s="2">
        <f t="shared" si="23"/>
        <v>0.23713111877441406</v>
      </c>
      <c r="G211" s="2">
        <f t="shared" si="21"/>
        <v>0.84843078890141954</v>
      </c>
      <c r="H211">
        <f t="shared" si="24"/>
        <v>0.60024341784984736</v>
      </c>
    </row>
    <row r="212" spans="1:8" x14ac:dyDescent="0.2">
      <c r="B212" s="3" t="s">
        <v>4</v>
      </c>
      <c r="C212" s="1"/>
      <c r="D212" s="1"/>
      <c r="E212" s="1"/>
      <c r="F212" s="1"/>
      <c r="G212" s="2">
        <f>AVERAGE(G176:G181)</f>
        <v>1.4134778719283798</v>
      </c>
    </row>
    <row r="213" spans="1:8" x14ac:dyDescent="0.2">
      <c r="B213" s="3" t="s">
        <v>5</v>
      </c>
      <c r="C213" s="1"/>
      <c r="D213" s="1"/>
      <c r="E213" s="1"/>
      <c r="F213" s="1"/>
      <c r="G213" s="2">
        <f>AVERAGE(G182:G211)</f>
        <v>1.0799450602902365</v>
      </c>
      <c r="H213" s="6" t="s">
        <v>14</v>
      </c>
    </row>
    <row r="214" spans="1:8" x14ac:dyDescent="0.2">
      <c r="B214" s="3" t="s">
        <v>6</v>
      </c>
      <c r="C214" s="1"/>
      <c r="D214" s="1"/>
      <c r="E214" s="1"/>
      <c r="F214" s="1"/>
      <c r="G214" s="4">
        <f>G213/G212</f>
        <v>0.7640339348340055</v>
      </c>
      <c r="H214">
        <f>_xlfn.T.TEST(G176:G181,G182:G211,2,3)</f>
        <v>3.843958864138209E-2</v>
      </c>
    </row>
  </sheetData>
  <mergeCells count="10">
    <mergeCell ref="A133:A138"/>
    <mergeCell ref="A139:A168"/>
    <mergeCell ref="A176:A181"/>
    <mergeCell ref="A182:A211"/>
    <mergeCell ref="A4:A9"/>
    <mergeCell ref="A10:A39"/>
    <mergeCell ref="A47:A52"/>
    <mergeCell ref="A53:A82"/>
    <mergeCell ref="A90:A95"/>
    <mergeCell ref="A96:A125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4"/>
  <sheetViews>
    <sheetView tabSelected="1" topLeftCell="A13" workbookViewId="0">
      <selection activeCell="J19" sqref="J19"/>
    </sheetView>
  </sheetViews>
  <sheetFormatPr defaultColWidth="9.140625" defaultRowHeight="12.75" x14ac:dyDescent="0.2"/>
  <cols>
    <col min="8" max="8" width="13.140625" bestFit="1" customWidth="1"/>
  </cols>
  <sheetData>
    <row r="3" spans="1:8" ht="51" x14ac:dyDescent="0.2">
      <c r="B3" s="5" t="s">
        <v>0</v>
      </c>
      <c r="C3" s="5" t="s">
        <v>1</v>
      </c>
      <c r="D3" s="7" t="s">
        <v>10</v>
      </c>
      <c r="E3" s="5" t="s">
        <v>11</v>
      </c>
      <c r="F3" s="5" t="s">
        <v>12</v>
      </c>
      <c r="G3" s="5" t="s">
        <v>13</v>
      </c>
    </row>
    <row r="4" spans="1:8" x14ac:dyDescent="0.2">
      <c r="A4" s="11" t="s">
        <v>16</v>
      </c>
      <c r="B4" s="8" t="s">
        <v>3</v>
      </c>
      <c r="C4" s="2">
        <v>19.110540390014648</v>
      </c>
      <c r="D4" s="10">
        <v>26.388984680175781</v>
      </c>
      <c r="E4" s="2">
        <f>D4-C4</f>
        <v>7.2784442901611328</v>
      </c>
      <c r="F4" s="2">
        <f>E4-$E$4</f>
        <v>0</v>
      </c>
      <c r="G4" s="2">
        <f t="shared" ref="G4:G21" si="0">POWER(2,-F4)</f>
        <v>1</v>
      </c>
      <c r="H4">
        <f>G4/G$40</f>
        <v>0.71111222371264615</v>
      </c>
    </row>
    <row r="5" spans="1:8" x14ac:dyDescent="0.2">
      <c r="A5" s="12"/>
      <c r="B5" s="8"/>
      <c r="C5" s="2">
        <v>19.142463684082031</v>
      </c>
      <c r="D5" s="10">
        <v>26.210700988769531</v>
      </c>
      <c r="E5" s="2">
        <f t="shared" ref="E5:E21" si="1">D5-C5</f>
        <v>7.0682373046875</v>
      </c>
      <c r="F5" s="2">
        <f t="shared" ref="F5:F21" si="2">E5-$E$4</f>
        <v>-0.21020698547363281</v>
      </c>
      <c r="G5" s="2">
        <f t="shared" si="0"/>
        <v>1.1568541474806924</v>
      </c>
      <c r="H5">
        <f t="shared" ref="H5:H39" si="3">G5/G$40</f>
        <v>0.82265312532619261</v>
      </c>
    </row>
    <row r="6" spans="1:8" x14ac:dyDescent="0.2">
      <c r="A6" s="12"/>
      <c r="B6" s="8"/>
      <c r="C6" s="2">
        <v>19.245405197143555</v>
      </c>
      <c r="D6" s="10">
        <v>26.290128707885742</v>
      </c>
      <c r="E6" s="2">
        <f t="shared" si="1"/>
        <v>7.0447235107421875</v>
      </c>
      <c r="F6" s="2">
        <f t="shared" si="2"/>
        <v>-0.23372077941894531</v>
      </c>
      <c r="G6" s="2">
        <f t="shared" si="0"/>
        <v>1.1758636504887379</v>
      </c>
      <c r="H6">
        <f t="shared" si="3"/>
        <v>0.83617101528191617</v>
      </c>
    </row>
    <row r="7" spans="1:8" x14ac:dyDescent="0.2">
      <c r="A7" s="12"/>
      <c r="B7" s="8">
        <v>2</v>
      </c>
      <c r="C7" s="2">
        <v>19.773439407348633</v>
      </c>
      <c r="D7" s="10">
        <v>26.28947639465332</v>
      </c>
      <c r="E7" s="2">
        <f>D7-C7</f>
        <v>6.5160369873046875</v>
      </c>
      <c r="F7" s="2">
        <f>E7-$E$4</f>
        <v>-0.76240730285644531</v>
      </c>
      <c r="G7" s="2">
        <f t="shared" ref="G7:G9" si="4">POWER(2,-F7)</f>
        <v>1.6963187677867348</v>
      </c>
      <c r="H7">
        <f t="shared" si="3"/>
        <v>1.2062730110863209</v>
      </c>
    </row>
    <row r="8" spans="1:8" x14ac:dyDescent="0.2">
      <c r="A8" s="12"/>
      <c r="B8" s="8"/>
      <c r="C8" s="2">
        <v>19.812675476074219</v>
      </c>
      <c r="D8" s="10">
        <v>26.284160614013672</v>
      </c>
      <c r="E8" s="2">
        <f t="shared" ref="E8:E9" si="5">D8-C8</f>
        <v>6.4714851379394531</v>
      </c>
      <c r="F8" s="2">
        <f t="shared" ref="F8:F9" si="6">E8-$E$4</f>
        <v>-0.80695915222167969</v>
      </c>
      <c r="G8" s="2">
        <f t="shared" si="4"/>
        <v>1.7495199940368842</v>
      </c>
      <c r="H8">
        <f t="shared" si="3"/>
        <v>1.2441050533893041</v>
      </c>
    </row>
    <row r="9" spans="1:8" x14ac:dyDescent="0.2">
      <c r="A9" s="13"/>
      <c r="B9" s="8"/>
      <c r="C9" s="2">
        <v>19.901369094848633</v>
      </c>
      <c r="D9" s="10">
        <v>26.449560165405273</v>
      </c>
      <c r="E9" s="2">
        <f t="shared" si="5"/>
        <v>6.5481910705566406</v>
      </c>
      <c r="F9" s="2">
        <f t="shared" si="6"/>
        <v>-0.73025321960449219</v>
      </c>
      <c r="G9" s="2">
        <f t="shared" si="4"/>
        <v>1.6589302389496263</v>
      </c>
      <c r="H9">
        <f t="shared" si="3"/>
        <v>1.1796855712036203</v>
      </c>
    </row>
    <row r="10" spans="1:8" x14ac:dyDescent="0.2">
      <c r="A10" s="14" t="s">
        <v>17</v>
      </c>
      <c r="B10" s="8">
        <v>1</v>
      </c>
      <c r="C10" s="2">
        <v>20.541345596313477</v>
      </c>
      <c r="D10" s="10">
        <v>24.679353713989258</v>
      </c>
      <c r="E10" s="2">
        <f t="shared" si="1"/>
        <v>4.1380081176757812</v>
      </c>
      <c r="F10" s="2">
        <f t="shared" si="2"/>
        <v>-3.1404361724853516</v>
      </c>
      <c r="G10" s="2">
        <f t="shared" si="0"/>
        <v>8.8179064569559689</v>
      </c>
      <c r="H10">
        <f t="shared" si="3"/>
        <v>6.27052106909606</v>
      </c>
    </row>
    <row r="11" spans="1:8" x14ac:dyDescent="0.2">
      <c r="A11" s="14"/>
      <c r="B11" s="8"/>
      <c r="C11" s="2">
        <v>20.856212615966797</v>
      </c>
      <c r="D11" s="10">
        <v>24.608695983886719</v>
      </c>
      <c r="E11" s="2">
        <f t="shared" si="1"/>
        <v>3.7524833679199219</v>
      </c>
      <c r="F11" s="2">
        <f t="shared" si="2"/>
        <v>-3.5259609222412109</v>
      </c>
      <c r="G11" s="2">
        <f t="shared" si="0"/>
        <v>11.519138529152549</v>
      </c>
      <c r="H11">
        <f t="shared" si="3"/>
        <v>8.1914002147196889</v>
      </c>
    </row>
    <row r="12" spans="1:8" x14ac:dyDescent="0.2">
      <c r="A12" s="14"/>
      <c r="B12" s="8"/>
      <c r="C12" s="2">
        <v>20.860929489135742</v>
      </c>
      <c r="D12" s="10">
        <v>24.755258560180664</v>
      </c>
      <c r="E12" s="2">
        <f t="shared" si="1"/>
        <v>3.8943290710449219</v>
      </c>
      <c r="F12" s="2">
        <f t="shared" si="2"/>
        <v>-3.3841152191162109</v>
      </c>
      <c r="G12" s="2">
        <f t="shared" si="0"/>
        <v>10.440473364151273</v>
      </c>
      <c r="H12">
        <f t="shared" si="3"/>
        <v>7.4243482305942639</v>
      </c>
    </row>
    <row r="13" spans="1:8" x14ac:dyDescent="0.2">
      <c r="A13" s="14"/>
      <c r="B13" s="8">
        <v>2</v>
      </c>
      <c r="C13" s="2">
        <v>19.509035110473633</v>
      </c>
      <c r="D13" s="10">
        <v>25.234766006469727</v>
      </c>
      <c r="E13" s="2">
        <f t="shared" si="1"/>
        <v>5.7257308959960937</v>
      </c>
      <c r="F13" s="2">
        <f t="shared" si="2"/>
        <v>-1.5527133941650391</v>
      </c>
      <c r="G13" s="2">
        <f t="shared" si="0"/>
        <v>2.9336838247345405</v>
      </c>
      <c r="H13">
        <f t="shared" si="3"/>
        <v>2.0861784282768001</v>
      </c>
    </row>
    <row r="14" spans="1:8" x14ac:dyDescent="0.2">
      <c r="A14" s="14"/>
      <c r="B14" s="8"/>
      <c r="C14" s="2">
        <v>19.229198455810547</v>
      </c>
      <c r="D14" s="10">
        <v>24.934240341186523</v>
      </c>
      <c r="E14" s="2">
        <f t="shared" si="1"/>
        <v>5.7050418853759766</v>
      </c>
      <c r="F14" s="2">
        <f t="shared" si="2"/>
        <v>-1.5734024047851563</v>
      </c>
      <c r="G14" s="2">
        <f t="shared" si="0"/>
        <v>2.976057508161293</v>
      </c>
      <c r="H14">
        <f t="shared" si="3"/>
        <v>2.1163108725252937</v>
      </c>
    </row>
    <row r="15" spans="1:8" x14ac:dyDescent="0.2">
      <c r="A15" s="14"/>
      <c r="B15" s="8"/>
      <c r="C15" s="2">
        <v>19.42640495300293</v>
      </c>
      <c r="D15" s="10">
        <v>24.772605895996094</v>
      </c>
      <c r="E15" s="2">
        <f t="shared" si="1"/>
        <v>5.3462009429931641</v>
      </c>
      <c r="F15" s="2">
        <f t="shared" si="2"/>
        <v>-1.9322433471679687</v>
      </c>
      <c r="G15" s="2">
        <f t="shared" si="0"/>
        <v>3.8164818945242054</v>
      </c>
      <c r="H15">
        <f t="shared" si="3"/>
        <v>2.7139469267741605</v>
      </c>
    </row>
    <row r="16" spans="1:8" x14ac:dyDescent="0.2">
      <c r="A16" s="14"/>
      <c r="B16" s="8">
        <v>3</v>
      </c>
      <c r="C16" s="2">
        <v>20.774589538574219</v>
      </c>
      <c r="D16" s="10">
        <v>25.859720230102539</v>
      </c>
      <c r="E16" s="2">
        <f t="shared" si="1"/>
        <v>5.0851306915283203</v>
      </c>
      <c r="F16" s="2">
        <f t="shared" si="2"/>
        <v>-2.1933135986328125</v>
      </c>
      <c r="G16" s="2">
        <f t="shared" si="0"/>
        <v>4.5735473856471005</v>
      </c>
      <c r="H16">
        <f t="shared" si="3"/>
        <v>3.2523054516626688</v>
      </c>
    </row>
    <row r="17" spans="1:8" x14ac:dyDescent="0.2">
      <c r="A17" s="14"/>
      <c r="B17" s="8"/>
      <c r="C17" s="2">
        <v>20.550254821777344</v>
      </c>
      <c r="D17" s="10">
        <v>25.660377502441406</v>
      </c>
      <c r="E17" s="2">
        <f t="shared" si="1"/>
        <v>5.1101226806640625</v>
      </c>
      <c r="F17" s="2">
        <f t="shared" si="2"/>
        <v>-2.1683216094970703</v>
      </c>
      <c r="G17" s="2">
        <f t="shared" si="0"/>
        <v>4.4950015383983413</v>
      </c>
      <c r="H17">
        <f t="shared" si="3"/>
        <v>3.19645053956221</v>
      </c>
    </row>
    <row r="18" spans="1:8" x14ac:dyDescent="0.2">
      <c r="A18" s="14"/>
      <c r="B18" s="8"/>
      <c r="C18" s="2">
        <v>20.720518112182617</v>
      </c>
      <c r="D18" s="10">
        <v>25.275764465332031</v>
      </c>
      <c r="E18" s="2">
        <f t="shared" si="1"/>
        <v>4.5552463531494141</v>
      </c>
      <c r="F18" s="2">
        <f t="shared" si="2"/>
        <v>-2.7231979370117187</v>
      </c>
      <c r="G18" s="2">
        <f t="shared" si="0"/>
        <v>6.6033491820389827</v>
      </c>
      <c r="H18">
        <f t="shared" si="3"/>
        <v>4.6957223207908241</v>
      </c>
    </row>
    <row r="19" spans="1:8" x14ac:dyDescent="0.2">
      <c r="A19" s="14"/>
      <c r="B19" s="8">
        <v>4</v>
      </c>
      <c r="C19" s="2">
        <v>19.223148345947266</v>
      </c>
      <c r="D19" s="2">
        <v>24.754116058349609</v>
      </c>
      <c r="E19" s="2">
        <f t="shared" si="1"/>
        <v>5.5309677124023438</v>
      </c>
      <c r="F19" s="2">
        <f t="shared" si="2"/>
        <v>-1.7474765777587891</v>
      </c>
      <c r="G19" s="2">
        <f t="shared" si="0"/>
        <v>3.3577075454179899</v>
      </c>
      <c r="H19">
        <f t="shared" si="3"/>
        <v>2.3877068791989178</v>
      </c>
    </row>
    <row r="20" spans="1:8" x14ac:dyDescent="0.2">
      <c r="A20" s="14"/>
      <c r="B20" s="8"/>
      <c r="C20" s="2">
        <v>19.193065643310547</v>
      </c>
      <c r="D20" s="2">
        <v>24.863132476806641</v>
      </c>
      <c r="E20" s="2">
        <f t="shared" si="1"/>
        <v>5.6700668334960938</v>
      </c>
      <c r="F20" s="2">
        <f t="shared" si="2"/>
        <v>-1.6083774566650391</v>
      </c>
      <c r="G20" s="2">
        <f t="shared" si="0"/>
        <v>3.0490872982585309</v>
      </c>
      <c r="H20">
        <f t="shared" si="3"/>
        <v>2.1682432489586083</v>
      </c>
    </row>
    <row r="21" spans="1:8" x14ac:dyDescent="0.2">
      <c r="A21" s="14"/>
      <c r="B21" s="8"/>
      <c r="C21" s="2">
        <v>19.193933486938477</v>
      </c>
      <c r="D21" s="2">
        <v>24.75724983215332</v>
      </c>
      <c r="E21" s="2">
        <f t="shared" si="1"/>
        <v>5.5633163452148438</v>
      </c>
      <c r="F21" s="2">
        <f t="shared" si="2"/>
        <v>-1.7151279449462891</v>
      </c>
      <c r="G21" s="2">
        <f t="shared" si="0"/>
        <v>3.2832575969763735</v>
      </c>
      <c r="H21">
        <f t="shared" si="3"/>
        <v>2.3347646108073081</v>
      </c>
    </row>
    <row r="22" spans="1:8" x14ac:dyDescent="0.2">
      <c r="A22" s="14"/>
      <c r="B22" s="8">
        <v>5</v>
      </c>
      <c r="C22" s="2">
        <v>19.609834671020508</v>
      </c>
      <c r="D22" s="2">
        <v>24.941648483276367</v>
      </c>
      <c r="E22" s="2">
        <f t="shared" ref="E22:E33" si="7">D22-C22</f>
        <v>5.3318138122558594</v>
      </c>
      <c r="F22" s="2">
        <f t="shared" ref="F22:F33" si="8">E22-$E$4</f>
        <v>-1.9466304779052734</v>
      </c>
      <c r="G22" s="2">
        <f t="shared" ref="G22:G33" si="9">POWER(2,-F22)</f>
        <v>3.8547317797298346</v>
      </c>
      <c r="H22">
        <f t="shared" si="3"/>
        <v>2.7411468876994887</v>
      </c>
    </row>
    <row r="23" spans="1:8" x14ac:dyDescent="0.2">
      <c r="A23" s="14"/>
      <c r="B23" s="8"/>
      <c r="C23" s="2">
        <v>19.313535690307617</v>
      </c>
      <c r="D23" s="2">
        <v>24.777608871459961</v>
      </c>
      <c r="E23" s="2">
        <f t="shared" si="7"/>
        <v>5.4640731811523437</v>
      </c>
      <c r="F23" s="2">
        <f t="shared" si="8"/>
        <v>-1.8143711090087891</v>
      </c>
      <c r="G23" s="2">
        <f t="shared" si="9"/>
        <v>3.5170628324943385</v>
      </c>
      <c r="H23">
        <f t="shared" si="3"/>
        <v>2.5010263717521468</v>
      </c>
    </row>
    <row r="24" spans="1:8" x14ac:dyDescent="0.2">
      <c r="A24" s="14"/>
      <c r="B24" s="8"/>
      <c r="C24" s="2">
        <v>19.352872848510742</v>
      </c>
      <c r="D24" s="2">
        <v>25.118051528930664</v>
      </c>
      <c r="E24" s="2">
        <f t="shared" si="7"/>
        <v>5.7651786804199219</v>
      </c>
      <c r="F24" s="2">
        <f t="shared" si="8"/>
        <v>-1.5132656097412109</v>
      </c>
      <c r="G24" s="2">
        <f t="shared" si="9"/>
        <v>2.85455450550878</v>
      </c>
      <c r="H24">
        <f t="shared" si="3"/>
        <v>2.0299086021213015</v>
      </c>
    </row>
    <row r="25" spans="1:8" x14ac:dyDescent="0.2">
      <c r="A25" s="14"/>
      <c r="B25" s="8">
        <v>6</v>
      </c>
      <c r="C25" s="2">
        <v>20.516565322875977</v>
      </c>
      <c r="D25" s="2">
        <v>24.775470733642578</v>
      </c>
      <c r="E25" s="2">
        <f t="shared" si="7"/>
        <v>4.2589054107666016</v>
      </c>
      <c r="F25" s="2">
        <f t="shared" si="8"/>
        <v>-3.0195388793945312</v>
      </c>
      <c r="G25" s="2">
        <f t="shared" si="9"/>
        <v>8.1090835627108699</v>
      </c>
      <c r="H25">
        <f t="shared" si="3"/>
        <v>5.7664684445509939</v>
      </c>
    </row>
    <row r="26" spans="1:8" x14ac:dyDescent="0.2">
      <c r="A26" s="14"/>
      <c r="B26" s="8"/>
      <c r="C26" s="2">
        <v>20.626195907592773</v>
      </c>
      <c r="D26" s="2">
        <v>24.872222900390625</v>
      </c>
      <c r="E26" s="2">
        <f t="shared" si="7"/>
        <v>4.2460269927978516</v>
      </c>
      <c r="F26" s="2">
        <f t="shared" si="8"/>
        <v>-3.0324172973632813</v>
      </c>
      <c r="G26" s="2">
        <f t="shared" si="9"/>
        <v>8.1817944743525821</v>
      </c>
      <c r="H26">
        <f t="shared" si="3"/>
        <v>5.8181740626167056</v>
      </c>
    </row>
    <row r="27" spans="1:8" x14ac:dyDescent="0.2">
      <c r="A27" s="14"/>
      <c r="B27" s="8"/>
      <c r="C27" s="2">
        <v>20.952932357788086</v>
      </c>
      <c r="D27" s="2">
        <v>24.850152969360352</v>
      </c>
      <c r="E27" s="2">
        <f t="shared" si="7"/>
        <v>3.8972206115722656</v>
      </c>
      <c r="F27" s="2">
        <f t="shared" si="8"/>
        <v>-3.3812236785888672</v>
      </c>
      <c r="G27" s="2">
        <f t="shared" si="9"/>
        <v>10.419568864030433</v>
      </c>
      <c r="H27">
        <f t="shared" si="3"/>
        <v>7.4094827850277314</v>
      </c>
    </row>
    <row r="28" spans="1:8" x14ac:dyDescent="0.2">
      <c r="A28" s="14"/>
      <c r="B28" s="8">
        <v>7</v>
      </c>
      <c r="C28" s="2">
        <v>19.421655654907227</v>
      </c>
      <c r="D28" s="2">
        <v>25.23927116394043</v>
      </c>
      <c r="E28" s="2">
        <f t="shared" si="7"/>
        <v>5.8176155090332031</v>
      </c>
      <c r="F28" s="2">
        <f t="shared" si="8"/>
        <v>-1.4608287811279297</v>
      </c>
      <c r="G28" s="2">
        <f t="shared" si="9"/>
        <v>2.7526644979071246</v>
      </c>
      <c r="H28">
        <f t="shared" si="3"/>
        <v>1.9574533722415901</v>
      </c>
    </row>
    <row r="29" spans="1:8" x14ac:dyDescent="0.2">
      <c r="A29" s="14"/>
      <c r="B29" s="8"/>
      <c r="C29" s="2">
        <v>19.433120727539063</v>
      </c>
      <c r="D29" s="2">
        <v>25.131519317626953</v>
      </c>
      <c r="E29" s="2">
        <f t="shared" si="7"/>
        <v>5.6983985900878906</v>
      </c>
      <c r="F29" s="2">
        <f t="shared" si="8"/>
        <v>-1.5800457000732422</v>
      </c>
      <c r="G29" s="2">
        <f t="shared" si="9"/>
        <v>2.9897932030811845</v>
      </c>
      <c r="H29">
        <f t="shared" si="3"/>
        <v>2.126078493084016</v>
      </c>
    </row>
    <row r="30" spans="1:8" x14ac:dyDescent="0.2">
      <c r="A30" s="14"/>
      <c r="B30" s="8"/>
      <c r="C30" s="2">
        <v>19.590129852294922</v>
      </c>
      <c r="D30" s="2">
        <v>24.780055999755859</v>
      </c>
      <c r="E30" s="2">
        <f t="shared" si="7"/>
        <v>5.1899261474609375</v>
      </c>
      <c r="F30" s="2">
        <f t="shared" si="8"/>
        <v>-2.0885181427001953</v>
      </c>
      <c r="G30" s="2">
        <f t="shared" si="9"/>
        <v>4.2531099239883128</v>
      </c>
      <c r="H30">
        <f t="shared" si="3"/>
        <v>3.0244384557416524</v>
      </c>
    </row>
    <row r="31" spans="1:8" x14ac:dyDescent="0.2">
      <c r="A31" s="14"/>
      <c r="B31" s="8">
        <v>8</v>
      </c>
      <c r="C31" s="2">
        <v>19.838470458984375</v>
      </c>
      <c r="D31" s="2">
        <v>25.705965042114258</v>
      </c>
      <c r="E31" s="2">
        <f t="shared" si="7"/>
        <v>5.8674945831298828</v>
      </c>
      <c r="F31" s="2">
        <f t="shared" si="8"/>
        <v>-1.41094970703125</v>
      </c>
      <c r="G31" s="2">
        <f t="shared" si="9"/>
        <v>2.6591215166295243</v>
      </c>
      <c r="H31">
        <f t="shared" si="3"/>
        <v>1.8909338148125652</v>
      </c>
    </row>
    <row r="32" spans="1:8" x14ac:dyDescent="0.2">
      <c r="A32" s="14"/>
      <c r="B32" s="8"/>
      <c r="C32" s="2">
        <v>19.297201156616211</v>
      </c>
      <c r="D32" s="2">
        <v>25.616710662841797</v>
      </c>
      <c r="E32" s="2">
        <f t="shared" si="7"/>
        <v>6.3195095062255859</v>
      </c>
      <c r="F32" s="2">
        <f t="shared" si="8"/>
        <v>-0.95893478393554688</v>
      </c>
      <c r="G32" s="2">
        <f t="shared" si="9"/>
        <v>1.9438741024478443</v>
      </c>
      <c r="H32">
        <f t="shared" si="3"/>
        <v>1.3823126356091107</v>
      </c>
    </row>
    <row r="33" spans="1:8" x14ac:dyDescent="0.2">
      <c r="A33" s="14"/>
      <c r="B33" s="8"/>
      <c r="C33" s="2">
        <v>19.329610824584961</v>
      </c>
      <c r="D33" s="2">
        <v>25.502349853515625</v>
      </c>
      <c r="E33" s="2">
        <f t="shared" si="7"/>
        <v>6.1727390289306641</v>
      </c>
      <c r="F33" s="2">
        <f t="shared" si="8"/>
        <v>-1.1057052612304687</v>
      </c>
      <c r="G33" s="2">
        <f t="shared" si="9"/>
        <v>2.1520405484793299</v>
      </c>
      <c r="H33">
        <f t="shared" si="3"/>
        <v>1.5303423399489189</v>
      </c>
    </row>
    <row r="34" spans="1:8" x14ac:dyDescent="0.2">
      <c r="A34" s="14"/>
      <c r="B34" s="8">
        <v>9</v>
      </c>
      <c r="C34" s="2">
        <v>19.085466384887695</v>
      </c>
      <c r="D34" s="2">
        <v>24.909215927124023</v>
      </c>
      <c r="E34" s="2">
        <f t="shared" ref="E34:E39" si="10">D34-C34</f>
        <v>5.8237495422363281</v>
      </c>
      <c r="F34" s="2">
        <f t="shared" ref="F34:F39" si="11">E34-$E$4</f>
        <v>-1.4546947479248047</v>
      </c>
      <c r="G34" s="2">
        <f t="shared" ref="G34:G39" si="12">POWER(2,-F34)</f>
        <v>2.7409855982174984</v>
      </c>
      <c r="H34">
        <f t="shared" si="3"/>
        <v>1.9491483639127829</v>
      </c>
    </row>
    <row r="35" spans="1:8" x14ac:dyDescent="0.2">
      <c r="A35" s="14"/>
      <c r="B35" s="8"/>
      <c r="C35" s="2">
        <v>19.132640838623047</v>
      </c>
      <c r="D35" s="2">
        <v>24.627067565917969</v>
      </c>
      <c r="E35" s="2">
        <f t="shared" si="10"/>
        <v>5.4944267272949219</v>
      </c>
      <c r="F35" s="2">
        <f t="shared" si="11"/>
        <v>-1.7840175628662109</v>
      </c>
      <c r="G35" s="2">
        <f t="shared" si="12"/>
        <v>3.4438386771912657</v>
      </c>
      <c r="H35">
        <f t="shared" si="3"/>
        <v>2.4489557798450989</v>
      </c>
    </row>
    <row r="36" spans="1:8" x14ac:dyDescent="0.2">
      <c r="A36" s="14"/>
      <c r="B36" s="8"/>
      <c r="C36" s="2">
        <v>19.211769104003906</v>
      </c>
      <c r="D36" s="2">
        <v>24.686046600341797</v>
      </c>
      <c r="E36" s="2">
        <f t="shared" si="10"/>
        <v>5.4742774963378906</v>
      </c>
      <c r="F36" s="2">
        <f t="shared" si="11"/>
        <v>-1.8041667938232422</v>
      </c>
      <c r="G36" s="2">
        <f t="shared" si="12"/>
        <v>3.4922740923228797</v>
      </c>
      <c r="H36">
        <f t="shared" si="3"/>
        <v>2.4833987956057859</v>
      </c>
    </row>
    <row r="37" spans="1:8" x14ac:dyDescent="0.2">
      <c r="A37" s="14"/>
      <c r="B37" s="8">
        <v>10</v>
      </c>
      <c r="C37" s="2">
        <v>19.183425903320312</v>
      </c>
      <c r="D37" s="2">
        <v>25.012331008911133</v>
      </c>
      <c r="E37" s="2">
        <f t="shared" si="10"/>
        <v>5.8289051055908203</v>
      </c>
      <c r="F37" s="2">
        <f t="shared" si="11"/>
        <v>-1.4495391845703125</v>
      </c>
      <c r="G37" s="2">
        <f t="shared" si="12"/>
        <v>2.7312079910605318</v>
      </c>
      <c r="H37">
        <f t="shared" si="3"/>
        <v>1.9421953879448037</v>
      </c>
    </row>
    <row r="38" spans="1:8" x14ac:dyDescent="0.2">
      <c r="A38" s="14"/>
      <c r="B38" s="8"/>
      <c r="C38" s="2">
        <v>19.218229293823242</v>
      </c>
      <c r="D38" s="2">
        <v>24.602132797241211</v>
      </c>
      <c r="E38" s="2">
        <f t="shared" si="10"/>
        <v>5.3839035034179687</v>
      </c>
      <c r="F38" s="2">
        <f t="shared" si="11"/>
        <v>-1.8945407867431641</v>
      </c>
      <c r="G38" s="2">
        <f t="shared" si="12"/>
        <v>3.7180361223583418</v>
      </c>
      <c r="H38">
        <f t="shared" si="3"/>
        <v>2.6439409348141845</v>
      </c>
    </row>
    <row r="39" spans="1:8" x14ac:dyDescent="0.2">
      <c r="A39" s="14"/>
      <c r="B39" s="8"/>
      <c r="C39" s="2">
        <v>19.110063552856445</v>
      </c>
      <c r="D39" s="2">
        <v>25.29442024230957</v>
      </c>
      <c r="E39" s="2">
        <f t="shared" si="10"/>
        <v>6.184356689453125</v>
      </c>
      <c r="F39" s="2">
        <f t="shared" si="11"/>
        <v>-1.0940876007080078</v>
      </c>
      <c r="G39" s="2">
        <f t="shared" si="12"/>
        <v>2.1347802963965026</v>
      </c>
      <c r="H39">
        <f t="shared" si="3"/>
        <v>1.5180683637084589</v>
      </c>
    </row>
    <row r="40" spans="1:8" x14ac:dyDescent="0.2">
      <c r="B40" s="3" t="s">
        <v>4</v>
      </c>
      <c r="C40" s="1"/>
      <c r="D40" s="1"/>
      <c r="E40" s="1"/>
      <c r="F40" s="1"/>
      <c r="G40" s="2">
        <f>AVERAGE(G4:G9)</f>
        <v>1.4062477997904459</v>
      </c>
    </row>
    <row r="41" spans="1:8" x14ac:dyDescent="0.2">
      <c r="B41" s="3" t="s">
        <v>5</v>
      </c>
      <c r="C41" s="1"/>
      <c r="D41" s="1"/>
      <c r="E41" s="1"/>
      <c r="F41" s="1"/>
      <c r="G41" s="2">
        <f>AVERAGE(G10:G39)</f>
        <v>4.5938071571108114</v>
      </c>
      <c r="H41" s="6" t="s">
        <v>14</v>
      </c>
    </row>
    <row r="42" spans="1:8" x14ac:dyDescent="0.2">
      <c r="B42" s="3" t="s">
        <v>6</v>
      </c>
      <c r="C42" s="1"/>
      <c r="D42" s="1"/>
      <c r="E42" s="1"/>
      <c r="F42" s="1"/>
      <c r="G42" s="4">
        <f>G41/G40</f>
        <v>3.2667124228001385</v>
      </c>
      <c r="H42">
        <f>_xlfn.T.TEST(G4:G9,G10:G39,2,3)</f>
        <v>6.9035515302294235E-7</v>
      </c>
    </row>
    <row r="46" spans="1:8" ht="51" x14ac:dyDescent="0.2">
      <c r="B46" s="5" t="s">
        <v>0</v>
      </c>
      <c r="C46" s="5" t="s">
        <v>1</v>
      </c>
      <c r="D46" s="9" t="s">
        <v>18</v>
      </c>
      <c r="E46" s="5" t="s">
        <v>11</v>
      </c>
      <c r="F46" s="5" t="s">
        <v>12</v>
      </c>
      <c r="G46" s="5" t="s">
        <v>13</v>
      </c>
    </row>
    <row r="47" spans="1:8" x14ac:dyDescent="0.2">
      <c r="A47" s="11" t="s">
        <v>16</v>
      </c>
      <c r="B47" s="8" t="s">
        <v>3</v>
      </c>
      <c r="C47" s="2">
        <v>19.110540390014648</v>
      </c>
      <c r="D47" s="2">
        <v>25.343009948730469</v>
      </c>
      <c r="E47" s="2">
        <f>D47-C47</f>
        <v>6.2324695587158203</v>
      </c>
      <c r="F47" s="2">
        <f>E47-$E$47</f>
        <v>0</v>
      </c>
      <c r="G47" s="2">
        <f t="shared" ref="G47:G82" si="13">POWER(2,-F47)</f>
        <v>1</v>
      </c>
      <c r="H47">
        <f>G47/G$83</f>
        <v>0.72670009585340689</v>
      </c>
    </row>
    <row r="48" spans="1:8" x14ac:dyDescent="0.2">
      <c r="A48" s="12"/>
      <c r="B48" s="8"/>
      <c r="C48" s="2">
        <v>19.142463684082031</v>
      </c>
      <c r="D48" s="2">
        <v>25.258859634399414</v>
      </c>
      <c r="E48" s="2">
        <f t="shared" ref="E48:E49" si="14">D48-C48</f>
        <v>6.1163959503173828</v>
      </c>
      <c r="F48" s="2">
        <f t="shared" ref="F48:F82" si="15">E48-$E$47</f>
        <v>-0.1160736083984375</v>
      </c>
      <c r="G48" s="2">
        <f t="shared" si="13"/>
        <v>1.0837812615297711</v>
      </c>
      <c r="H48">
        <f t="shared" ref="H48:H82" si="16">G48/G$83</f>
        <v>0.78758394663781084</v>
      </c>
    </row>
    <row r="49" spans="1:8" x14ac:dyDescent="0.2">
      <c r="A49" s="12"/>
      <c r="B49" s="8"/>
      <c r="C49" s="2">
        <v>19.245405197143555</v>
      </c>
      <c r="D49" s="2">
        <v>24.914478302001953</v>
      </c>
      <c r="E49" s="2">
        <f t="shared" si="14"/>
        <v>5.6690731048583984</v>
      </c>
      <c r="F49" s="2">
        <f t="shared" si="15"/>
        <v>-0.56339645385742188</v>
      </c>
      <c r="G49" s="2">
        <f t="shared" si="13"/>
        <v>1.4777440931589652</v>
      </c>
      <c r="H49">
        <f t="shared" si="16"/>
        <v>1.0738767741454258</v>
      </c>
    </row>
    <row r="50" spans="1:8" x14ac:dyDescent="0.2">
      <c r="A50" s="12"/>
      <c r="B50" s="8">
        <v>2</v>
      </c>
      <c r="C50" s="2">
        <v>19.773439407348633</v>
      </c>
      <c r="D50" s="2">
        <v>25.401010513305664</v>
      </c>
      <c r="E50" s="2">
        <f>D50-C50</f>
        <v>5.6275711059570313</v>
      </c>
      <c r="F50" s="2">
        <f t="shared" si="15"/>
        <v>-0.60489845275878906</v>
      </c>
      <c r="G50" s="2">
        <f t="shared" si="13"/>
        <v>1.5208716995973839</v>
      </c>
      <c r="H50">
        <f t="shared" si="16"/>
        <v>1.1052176098781528</v>
      </c>
    </row>
    <row r="51" spans="1:8" x14ac:dyDescent="0.2">
      <c r="A51" s="12"/>
      <c r="B51" s="8"/>
      <c r="C51" s="2">
        <v>19.812675476074219</v>
      </c>
      <c r="D51" s="2">
        <v>25.235332489013672</v>
      </c>
      <c r="E51" s="2">
        <f t="shared" ref="E51:E82" si="17">D51-C51</f>
        <v>5.4226570129394531</v>
      </c>
      <c r="F51" s="2">
        <f t="shared" si="15"/>
        <v>-0.80981254577636719</v>
      </c>
      <c r="G51" s="2">
        <f t="shared" si="13"/>
        <v>1.7529836567657886</v>
      </c>
      <c r="H51">
        <f t="shared" si="16"/>
        <v>1.2738933914011543</v>
      </c>
    </row>
    <row r="52" spans="1:8" x14ac:dyDescent="0.2">
      <c r="A52" s="13"/>
      <c r="B52" s="8"/>
      <c r="C52" s="2">
        <v>19.901369094848633</v>
      </c>
      <c r="D52" s="2">
        <v>25.626810073852539</v>
      </c>
      <c r="E52" s="2">
        <f t="shared" si="17"/>
        <v>5.7254409790039062</v>
      </c>
      <c r="F52" s="2">
        <f t="shared" si="15"/>
        <v>-0.50702857971191406</v>
      </c>
      <c r="G52" s="2">
        <f t="shared" si="13"/>
        <v>1.421120195217884</v>
      </c>
      <c r="H52">
        <f t="shared" si="16"/>
        <v>1.0327281820840486</v>
      </c>
    </row>
    <row r="53" spans="1:8" x14ac:dyDescent="0.2">
      <c r="A53" s="14" t="s">
        <v>17</v>
      </c>
      <c r="B53" s="8">
        <v>1</v>
      </c>
      <c r="C53" s="2">
        <v>20.541345596313477</v>
      </c>
      <c r="D53" s="2">
        <v>26.262802124023438</v>
      </c>
      <c r="E53" s="2">
        <f t="shared" si="17"/>
        <v>5.7214565277099609</v>
      </c>
      <c r="F53" s="2">
        <f t="shared" si="15"/>
        <v>-0.51101303100585938</v>
      </c>
      <c r="G53" s="2">
        <f t="shared" si="13"/>
        <v>1.4250504857237452</v>
      </c>
      <c r="H53">
        <f t="shared" si="16"/>
        <v>1.0355843245713896</v>
      </c>
    </row>
    <row r="54" spans="1:8" x14ac:dyDescent="0.2">
      <c r="A54" s="14"/>
      <c r="B54" s="8"/>
      <c r="C54" s="2">
        <v>20.856212615966797</v>
      </c>
      <c r="D54" s="2">
        <v>26.354053497314453</v>
      </c>
      <c r="E54" s="2">
        <f t="shared" si="17"/>
        <v>5.4978408813476562</v>
      </c>
      <c r="F54" s="2">
        <f t="shared" si="15"/>
        <v>-0.73462867736816406</v>
      </c>
      <c r="G54" s="2">
        <f t="shared" si="13"/>
        <v>1.6639691398706395</v>
      </c>
      <c r="H54">
        <f t="shared" si="16"/>
        <v>1.2092065334411048</v>
      </c>
    </row>
    <row r="55" spans="1:8" x14ac:dyDescent="0.2">
      <c r="A55" s="14"/>
      <c r="B55" s="8"/>
      <c r="C55" s="2">
        <v>20.860929489135742</v>
      </c>
      <c r="D55" s="2">
        <v>26.184093475341797</v>
      </c>
      <c r="E55" s="2">
        <f t="shared" si="17"/>
        <v>5.3231639862060547</v>
      </c>
      <c r="F55" s="2">
        <f t="shared" si="15"/>
        <v>-0.90930557250976563</v>
      </c>
      <c r="G55" s="2">
        <f t="shared" si="13"/>
        <v>1.8781412554509853</v>
      </c>
      <c r="H55">
        <f t="shared" si="16"/>
        <v>1.3648454303624691</v>
      </c>
    </row>
    <row r="56" spans="1:8" x14ac:dyDescent="0.2">
      <c r="A56" s="14"/>
      <c r="B56" s="8">
        <v>2</v>
      </c>
      <c r="C56" s="2">
        <v>19.509035110473633</v>
      </c>
      <c r="D56" s="2">
        <v>26.315362930297852</v>
      </c>
      <c r="E56" s="2">
        <f t="shared" si="17"/>
        <v>6.8063278198242187</v>
      </c>
      <c r="F56" s="2">
        <f t="shared" si="15"/>
        <v>0.57385826110839844</v>
      </c>
      <c r="G56" s="2">
        <f t="shared" si="13"/>
        <v>0.67181771296311488</v>
      </c>
      <c r="H56">
        <f t="shared" si="16"/>
        <v>0.48820999640631219</v>
      </c>
    </row>
    <row r="57" spans="1:8" x14ac:dyDescent="0.2">
      <c r="A57" s="14"/>
      <c r="B57" s="8"/>
      <c r="C57" s="2">
        <v>19.229198455810547</v>
      </c>
      <c r="D57" s="2">
        <v>25.52625846862793</v>
      </c>
      <c r="E57" s="2">
        <f t="shared" si="17"/>
        <v>6.2970600128173828</v>
      </c>
      <c r="F57" s="2">
        <f t="shared" si="15"/>
        <v>6.45904541015625E-2</v>
      </c>
      <c r="G57" s="2">
        <f t="shared" si="13"/>
        <v>0.95621672565105997</v>
      </c>
      <c r="H57">
        <f t="shared" si="16"/>
        <v>0.69488278618725619</v>
      </c>
    </row>
    <row r="58" spans="1:8" x14ac:dyDescent="0.2">
      <c r="A58" s="14"/>
      <c r="B58" s="8"/>
      <c r="C58" s="2">
        <v>19.42640495300293</v>
      </c>
      <c r="D58" s="2">
        <v>26.369653701782227</v>
      </c>
      <c r="E58" s="2">
        <f t="shared" si="17"/>
        <v>6.9432487487792969</v>
      </c>
      <c r="F58" s="2">
        <f t="shared" si="15"/>
        <v>0.71077919006347656</v>
      </c>
      <c r="G58" s="2">
        <f t="shared" si="13"/>
        <v>0.61099005802169493</v>
      </c>
      <c r="H58">
        <f t="shared" si="16"/>
        <v>0.44400653372984433</v>
      </c>
    </row>
    <row r="59" spans="1:8" x14ac:dyDescent="0.2">
      <c r="A59" s="14"/>
      <c r="B59" s="8">
        <v>3</v>
      </c>
      <c r="C59" s="2">
        <v>20.774589538574219</v>
      </c>
      <c r="D59" s="2">
        <v>26.843542098999023</v>
      </c>
      <c r="E59" s="2">
        <f t="shared" si="17"/>
        <v>6.0689525604248047</v>
      </c>
      <c r="F59" s="2">
        <f t="shared" si="15"/>
        <v>-0.16351699829101563</v>
      </c>
      <c r="G59" s="2">
        <f t="shared" si="13"/>
        <v>1.1200141804456538</v>
      </c>
      <c r="H59">
        <f t="shared" si="16"/>
        <v>0.81391441228703154</v>
      </c>
    </row>
    <row r="60" spans="1:8" x14ac:dyDescent="0.2">
      <c r="A60" s="14"/>
      <c r="B60" s="8"/>
      <c r="C60" s="2">
        <v>20.550254821777344</v>
      </c>
      <c r="D60" s="2">
        <v>26.949531555175781</v>
      </c>
      <c r="E60" s="2">
        <f t="shared" si="17"/>
        <v>6.3992767333984375</v>
      </c>
      <c r="F60" s="2">
        <f t="shared" si="15"/>
        <v>0.16680717468261719</v>
      </c>
      <c r="G60" s="2">
        <f t="shared" si="13"/>
        <v>0.89081195530258417</v>
      </c>
      <c r="H60">
        <f t="shared" si="16"/>
        <v>0.64735313330574873</v>
      </c>
    </row>
    <row r="61" spans="1:8" x14ac:dyDescent="0.2">
      <c r="A61" s="14"/>
      <c r="B61" s="8"/>
      <c r="C61" s="2">
        <v>20.720518112182617</v>
      </c>
      <c r="D61" s="2">
        <v>26.850316238403298</v>
      </c>
      <c r="E61" s="2">
        <f t="shared" si="17"/>
        <v>6.1297981262206811</v>
      </c>
      <c r="F61" s="2">
        <f t="shared" si="15"/>
        <v>-0.10267143249513921</v>
      </c>
      <c r="G61" s="2">
        <f t="shared" si="13"/>
        <v>1.0737598996359414</v>
      </c>
      <c r="H61">
        <f t="shared" si="16"/>
        <v>0.78030142198898322</v>
      </c>
    </row>
    <row r="62" spans="1:8" x14ac:dyDescent="0.2">
      <c r="A62" s="14"/>
      <c r="B62" s="8">
        <v>4</v>
      </c>
      <c r="C62" s="2">
        <v>19.223148345947266</v>
      </c>
      <c r="D62" s="2">
        <v>25.465049743652344</v>
      </c>
      <c r="E62" s="2">
        <f t="shared" si="17"/>
        <v>6.2419013977050781</v>
      </c>
      <c r="F62" s="2">
        <f t="shared" si="15"/>
        <v>9.4318389892578125E-3</v>
      </c>
      <c r="G62" s="2">
        <f t="shared" si="13"/>
        <v>0.99348367135303417</v>
      </c>
      <c r="H62">
        <f t="shared" si="16"/>
        <v>0.72196467920104457</v>
      </c>
    </row>
    <row r="63" spans="1:8" x14ac:dyDescent="0.2">
      <c r="A63" s="14"/>
      <c r="B63" s="8"/>
      <c r="C63" s="2">
        <v>19.193065643310547</v>
      </c>
      <c r="D63" s="2">
        <v>25.452241897583008</v>
      </c>
      <c r="E63" s="2">
        <f t="shared" si="17"/>
        <v>6.2591762542724609</v>
      </c>
      <c r="F63" s="2">
        <f t="shared" si="15"/>
        <v>2.6706695556640625E-2</v>
      </c>
      <c r="G63" s="2">
        <f t="shared" si="13"/>
        <v>0.98165861785504582</v>
      </c>
      <c r="H63">
        <f t="shared" si="16"/>
        <v>0.71337141169058471</v>
      </c>
    </row>
    <row r="64" spans="1:8" x14ac:dyDescent="0.2">
      <c r="A64" s="14"/>
      <c r="B64" s="8"/>
      <c r="C64" s="2">
        <v>19.193933486938477</v>
      </c>
      <c r="D64" s="2">
        <v>24.85059928894043</v>
      </c>
      <c r="E64" s="2">
        <f t="shared" si="17"/>
        <v>5.6566658020019531</v>
      </c>
      <c r="F64" s="2">
        <f t="shared" si="15"/>
        <v>-0.57580375671386719</v>
      </c>
      <c r="G64" s="2">
        <f t="shared" si="13"/>
        <v>1.4905076259929202</v>
      </c>
      <c r="H64">
        <f t="shared" si="16"/>
        <v>1.0831520346792891</v>
      </c>
    </row>
    <row r="65" spans="1:8" x14ac:dyDescent="0.2">
      <c r="A65" s="14"/>
      <c r="B65" s="8">
        <v>5</v>
      </c>
      <c r="C65" s="2">
        <v>19.609834671020508</v>
      </c>
      <c r="D65" s="2">
        <v>25.811532974243164</v>
      </c>
      <c r="E65" s="2">
        <f t="shared" si="17"/>
        <v>6.2016983032226562</v>
      </c>
      <c r="F65" s="2">
        <f t="shared" si="15"/>
        <v>-3.0771255493164063E-2</v>
      </c>
      <c r="G65" s="2">
        <f t="shared" si="13"/>
        <v>1.0215580981487542</v>
      </c>
      <c r="H65">
        <f t="shared" si="16"/>
        <v>0.7423663678445237</v>
      </c>
    </row>
    <row r="66" spans="1:8" x14ac:dyDescent="0.2">
      <c r="A66" s="14"/>
      <c r="B66" s="8"/>
      <c r="C66" s="2">
        <v>19.313535690307617</v>
      </c>
      <c r="D66" s="2">
        <v>25.677614212036133</v>
      </c>
      <c r="E66" s="2">
        <f t="shared" si="17"/>
        <v>6.3640785217285156</v>
      </c>
      <c r="F66" s="2">
        <f t="shared" si="15"/>
        <v>0.13160896301269531</v>
      </c>
      <c r="G66" s="2">
        <f t="shared" si="13"/>
        <v>0.9128128694622204</v>
      </c>
      <c r="H66">
        <f t="shared" si="16"/>
        <v>0.66334119973441896</v>
      </c>
    </row>
    <row r="67" spans="1:8" x14ac:dyDescent="0.2">
      <c r="A67" s="14"/>
      <c r="B67" s="8"/>
      <c r="C67" s="2">
        <v>19.352872848510742</v>
      </c>
      <c r="D67" s="2">
        <v>25.359884262084961</v>
      </c>
      <c r="E67" s="2">
        <f t="shared" si="17"/>
        <v>6.0070114135742188</v>
      </c>
      <c r="F67" s="2">
        <f t="shared" si="15"/>
        <v>-0.22545814514160156</v>
      </c>
      <c r="G67" s="2">
        <f t="shared" si="13"/>
        <v>1.1691484667565464</v>
      </c>
      <c r="H67">
        <f t="shared" si="16"/>
        <v>0.84962030285884593</v>
      </c>
    </row>
    <row r="68" spans="1:8" x14ac:dyDescent="0.2">
      <c r="A68" s="14"/>
      <c r="B68" s="8">
        <v>6</v>
      </c>
      <c r="C68" s="2">
        <v>20.516565322875977</v>
      </c>
      <c r="D68" s="2">
        <v>27.165340423583984</v>
      </c>
      <c r="E68" s="2">
        <f t="shared" si="17"/>
        <v>6.6487751007080078</v>
      </c>
      <c r="F68" s="2">
        <f t="shared" si="15"/>
        <v>0.4163055419921875</v>
      </c>
      <c r="G68" s="2">
        <f t="shared" si="13"/>
        <v>0.74934108444242831</v>
      </c>
      <c r="H68">
        <f t="shared" si="16"/>
        <v>0.54454623789120848</v>
      </c>
    </row>
    <row r="69" spans="1:8" x14ac:dyDescent="0.2">
      <c r="A69" s="14"/>
      <c r="B69" s="8"/>
      <c r="C69" s="2">
        <v>20.626195907592773</v>
      </c>
      <c r="D69" s="2">
        <v>26.72149658203125</v>
      </c>
      <c r="E69" s="2">
        <f t="shared" si="17"/>
        <v>6.0953006744384766</v>
      </c>
      <c r="F69" s="2">
        <f t="shared" si="15"/>
        <v>-0.13716888427734375</v>
      </c>
      <c r="G69" s="2">
        <f t="shared" si="13"/>
        <v>1.0997448797416542</v>
      </c>
      <c r="H69">
        <f t="shared" si="16"/>
        <v>0.7991847095225536</v>
      </c>
    </row>
    <row r="70" spans="1:8" x14ac:dyDescent="0.2">
      <c r="A70" s="14"/>
      <c r="B70" s="8"/>
      <c r="C70" s="2">
        <v>20.952932357788086</v>
      </c>
      <c r="D70" s="2">
        <v>26.772432327270508</v>
      </c>
      <c r="E70" s="2">
        <f t="shared" si="17"/>
        <v>5.8194999694824219</v>
      </c>
      <c r="F70" s="2">
        <f t="shared" si="15"/>
        <v>-0.41296958923339844</v>
      </c>
      <c r="G70" s="2">
        <f t="shared" si="13"/>
        <v>1.3314235476810354</v>
      </c>
      <c r="H70">
        <f t="shared" si="16"/>
        <v>0.96754561972129149</v>
      </c>
    </row>
    <row r="71" spans="1:8" x14ac:dyDescent="0.2">
      <c r="A71" s="14"/>
      <c r="B71" s="8">
        <v>7</v>
      </c>
      <c r="C71" s="2">
        <v>19.421655654907227</v>
      </c>
      <c r="D71" s="2">
        <v>25.268402099609375</v>
      </c>
      <c r="E71" s="2">
        <f t="shared" si="17"/>
        <v>5.8467464447021484</v>
      </c>
      <c r="F71" s="2">
        <f t="shared" si="15"/>
        <v>-0.38572311401367188</v>
      </c>
      <c r="G71" s="2">
        <f t="shared" si="13"/>
        <v>1.3065144799894937</v>
      </c>
      <c r="H71">
        <f t="shared" si="16"/>
        <v>0.94944419784222911</v>
      </c>
    </row>
    <row r="72" spans="1:8" x14ac:dyDescent="0.2">
      <c r="A72" s="14"/>
      <c r="B72" s="8"/>
      <c r="C72" s="2">
        <v>19.433120727539063</v>
      </c>
      <c r="D72" s="2">
        <v>25.820344924926758</v>
      </c>
      <c r="E72" s="2">
        <f t="shared" si="17"/>
        <v>6.3872241973876953</v>
      </c>
      <c r="F72" s="2">
        <f t="shared" si="15"/>
        <v>0.154754638671875</v>
      </c>
      <c r="G72" s="2">
        <f t="shared" si="13"/>
        <v>0.89828513260496301</v>
      </c>
      <c r="H72">
        <f t="shared" si="16"/>
        <v>0.65278389196771691</v>
      </c>
    </row>
    <row r="73" spans="1:8" x14ac:dyDescent="0.2">
      <c r="A73" s="14"/>
      <c r="B73" s="8"/>
      <c r="C73" s="2">
        <v>19.590129852294922</v>
      </c>
      <c r="D73" s="2">
        <v>25.175054550170898</v>
      </c>
      <c r="E73" s="2">
        <f t="shared" si="17"/>
        <v>5.5849246978759766</v>
      </c>
      <c r="F73" s="2">
        <f t="shared" si="15"/>
        <v>-0.64754486083984375</v>
      </c>
      <c r="G73" s="2">
        <f t="shared" si="13"/>
        <v>1.5665000989512816</v>
      </c>
      <c r="H73">
        <f t="shared" si="16"/>
        <v>1.1383757720622678</v>
      </c>
    </row>
    <row r="74" spans="1:8" x14ac:dyDescent="0.2">
      <c r="A74" s="14"/>
      <c r="B74" s="8">
        <v>8</v>
      </c>
      <c r="C74" s="2">
        <v>19.838470458984375</v>
      </c>
      <c r="D74" s="2">
        <v>26.093074798583984</v>
      </c>
      <c r="E74" s="2">
        <f t="shared" si="17"/>
        <v>6.2546043395996094</v>
      </c>
      <c r="F74" s="2">
        <f t="shared" si="15"/>
        <v>2.2134780883789063E-2</v>
      </c>
      <c r="G74" s="2">
        <f t="shared" si="13"/>
        <v>0.98477443802585862</v>
      </c>
      <c r="H74">
        <f t="shared" si="16"/>
        <v>0.71563567850737642</v>
      </c>
    </row>
    <row r="75" spans="1:8" x14ac:dyDescent="0.2">
      <c r="A75" s="14"/>
      <c r="B75" s="8"/>
      <c r="C75" s="2">
        <v>19.297201156616211</v>
      </c>
      <c r="D75" s="2">
        <v>25.983640670776367</v>
      </c>
      <c r="E75" s="2">
        <f t="shared" si="17"/>
        <v>6.6864395141601563</v>
      </c>
      <c r="F75" s="2">
        <f t="shared" si="15"/>
        <v>0.45396995544433594</v>
      </c>
      <c r="G75" s="2">
        <f t="shared" si="13"/>
        <v>0.73003120828718537</v>
      </c>
      <c r="H75">
        <f t="shared" si="16"/>
        <v>0.53051374903827608</v>
      </c>
    </row>
    <row r="76" spans="1:8" x14ac:dyDescent="0.2">
      <c r="A76" s="14"/>
      <c r="B76" s="8"/>
      <c r="C76" s="2">
        <v>19.329610824584961</v>
      </c>
      <c r="D76" s="2">
        <v>25.982906341552734</v>
      </c>
      <c r="E76" s="2">
        <f t="shared" si="17"/>
        <v>6.6532955169677734</v>
      </c>
      <c r="F76" s="2">
        <f t="shared" si="15"/>
        <v>0.42082595825195313</v>
      </c>
      <c r="G76" s="2">
        <f t="shared" si="13"/>
        <v>0.74699683823995555</v>
      </c>
      <c r="H76">
        <f t="shared" si="16"/>
        <v>0.54284267395116759</v>
      </c>
    </row>
    <row r="77" spans="1:8" x14ac:dyDescent="0.2">
      <c r="A77" s="14"/>
      <c r="B77" s="8">
        <v>9</v>
      </c>
      <c r="C77" s="2">
        <v>19.085466384887695</v>
      </c>
      <c r="D77" s="2">
        <v>24.827579498291016</v>
      </c>
      <c r="E77" s="2">
        <f t="shared" si="17"/>
        <v>5.7421131134033203</v>
      </c>
      <c r="F77" s="2">
        <f t="shared" si="15"/>
        <v>-0.4903564453125</v>
      </c>
      <c r="G77" s="2">
        <f t="shared" si="13"/>
        <v>1.4047919134873996</v>
      </c>
      <c r="H77">
        <f t="shared" si="16"/>
        <v>1.0208624181853843</v>
      </c>
    </row>
    <row r="78" spans="1:8" x14ac:dyDescent="0.2">
      <c r="A78" s="14"/>
      <c r="B78" s="8"/>
      <c r="C78" s="2">
        <v>19.132640838623047</v>
      </c>
      <c r="D78" s="2">
        <v>25.231742858886719</v>
      </c>
      <c r="E78" s="2">
        <f t="shared" si="17"/>
        <v>6.0991020202636719</v>
      </c>
      <c r="F78" s="2">
        <f t="shared" si="15"/>
        <v>-0.13336753845214844</v>
      </c>
      <c r="G78" s="2">
        <f t="shared" si="13"/>
        <v>1.0968509848256058</v>
      </c>
      <c r="H78">
        <f t="shared" si="16"/>
        <v>0.79708171580967146</v>
      </c>
    </row>
    <row r="79" spans="1:8" x14ac:dyDescent="0.2">
      <c r="A79" s="14"/>
      <c r="B79" s="8"/>
      <c r="C79" s="2">
        <v>19.211769104003906</v>
      </c>
      <c r="D79" s="2">
        <v>25.328641891479492</v>
      </c>
      <c r="E79" s="2">
        <f t="shared" si="17"/>
        <v>6.1168727874755859</v>
      </c>
      <c r="F79" s="2">
        <f t="shared" si="15"/>
        <v>-0.11559677124023438</v>
      </c>
      <c r="G79" s="2">
        <f t="shared" si="13"/>
        <v>1.0834231111460739</v>
      </c>
      <c r="H79">
        <f t="shared" si="16"/>
        <v>0.78732367871964826</v>
      </c>
    </row>
    <row r="80" spans="1:8" x14ac:dyDescent="0.2">
      <c r="A80" s="14"/>
      <c r="B80" s="8">
        <v>10</v>
      </c>
      <c r="C80" s="2">
        <v>19.183425903320312</v>
      </c>
      <c r="D80" s="2">
        <v>24.869152069091797</v>
      </c>
      <c r="E80" s="2">
        <f t="shared" si="17"/>
        <v>5.6857261657714844</v>
      </c>
      <c r="F80" s="2">
        <f t="shared" si="15"/>
        <v>-0.54674339294433594</v>
      </c>
      <c r="G80" s="2">
        <f t="shared" si="13"/>
        <v>1.4607845308681098</v>
      </c>
      <c r="H80">
        <f t="shared" si="16"/>
        <v>1.0615522586030295</v>
      </c>
    </row>
    <row r="81" spans="1:9" x14ac:dyDescent="0.2">
      <c r="A81" s="14"/>
      <c r="B81" s="8"/>
      <c r="C81" s="2">
        <v>19.218229293823242</v>
      </c>
      <c r="D81" s="2">
        <v>25.664909362792969</v>
      </c>
      <c r="E81" s="2">
        <f t="shared" si="17"/>
        <v>6.4466800689697266</v>
      </c>
      <c r="F81" s="2">
        <f t="shared" si="15"/>
        <v>0.21421051025390625</v>
      </c>
      <c r="G81" s="2">
        <f t="shared" si="13"/>
        <v>0.8620177548741198</v>
      </c>
      <c r="H81">
        <f t="shared" si="16"/>
        <v>0.6264283850943615</v>
      </c>
    </row>
    <row r="82" spans="1:9" x14ac:dyDescent="0.2">
      <c r="A82" s="14"/>
      <c r="B82" s="8"/>
      <c r="C82" s="2">
        <v>19.110063552856445</v>
      </c>
      <c r="D82" s="2">
        <v>25.267734527587891</v>
      </c>
      <c r="E82" s="2">
        <f t="shared" si="17"/>
        <v>6.1576709747314453</v>
      </c>
      <c r="F82" s="2">
        <f t="shared" si="15"/>
        <v>-7.4798583984375E-2</v>
      </c>
      <c r="G82" s="2">
        <f t="shared" si="13"/>
        <v>1.0532139854920837</v>
      </c>
      <c r="H82">
        <f t="shared" si="16"/>
        <v>0.76537070421124587</v>
      </c>
    </row>
    <row r="83" spans="1:9" x14ac:dyDescent="0.2">
      <c r="B83" s="3" t="s">
        <v>4</v>
      </c>
      <c r="C83" s="1"/>
      <c r="D83" s="1"/>
      <c r="E83" s="1"/>
      <c r="F83" s="1"/>
      <c r="G83" s="2">
        <f>AVERAGE(G47:G52)</f>
        <v>1.376083484378299</v>
      </c>
    </row>
    <row r="84" spans="1:9" x14ac:dyDescent="0.2">
      <c r="B84" s="3" t="s">
        <v>5</v>
      </c>
      <c r="C84" s="1"/>
      <c r="D84" s="1"/>
      <c r="E84" s="1"/>
      <c r="F84" s="1"/>
      <c r="G84" s="2">
        <f>AVERAGE(G53:G82)</f>
        <v>1.1078211583763731</v>
      </c>
      <c r="H84" s="6" t="s">
        <v>14</v>
      </c>
    </row>
    <row r="85" spans="1:9" x14ac:dyDescent="0.2">
      <c r="B85" s="3" t="s">
        <v>6</v>
      </c>
      <c r="C85" s="1"/>
      <c r="D85" s="1"/>
      <c r="E85" s="1"/>
      <c r="F85" s="1"/>
      <c r="G85" s="4">
        <f>G84/G83</f>
        <v>0.80505374198054258</v>
      </c>
      <c r="H85">
        <f>_xlfn.T.TEST(G47:G52,G53:G82,2,3)</f>
        <v>7.2751768421578947E-2</v>
      </c>
    </row>
    <row r="89" spans="1:9" ht="51" x14ac:dyDescent="0.2">
      <c r="B89" s="5" t="s">
        <v>0</v>
      </c>
      <c r="C89" s="5" t="s">
        <v>1</v>
      </c>
      <c r="D89" s="9" t="s">
        <v>21</v>
      </c>
      <c r="E89" s="5" t="s">
        <v>11</v>
      </c>
      <c r="F89" s="5" t="s">
        <v>12</v>
      </c>
      <c r="G89" s="5" t="s">
        <v>13</v>
      </c>
    </row>
    <row r="90" spans="1:9" x14ac:dyDescent="0.2">
      <c r="A90" s="11" t="s">
        <v>16</v>
      </c>
      <c r="B90" s="8" t="s">
        <v>3</v>
      </c>
      <c r="C90" s="2">
        <v>19.110540390014648</v>
      </c>
      <c r="D90" s="2">
        <v>22.919506072998047</v>
      </c>
      <c r="E90" s="2">
        <f>D90-C90</f>
        <v>3.8089656829833984</v>
      </c>
      <c r="F90" s="2">
        <f>E90-$E$90</f>
        <v>0</v>
      </c>
      <c r="G90" s="2">
        <f t="shared" ref="G90:G125" si="18">POWER(2,-F90)</f>
        <v>1</v>
      </c>
      <c r="H90">
        <f>G90/G$126</f>
        <v>0.96395250502385343</v>
      </c>
    </row>
    <row r="91" spans="1:9" x14ac:dyDescent="0.2">
      <c r="A91" s="12"/>
      <c r="B91" s="8"/>
      <c r="C91" s="2">
        <v>19.142463684082031</v>
      </c>
      <c r="D91" s="2">
        <v>22.96510124206543</v>
      </c>
      <c r="E91" s="2">
        <f t="shared" ref="E91:E92" si="19">D91-C91</f>
        <v>3.8226375579833984</v>
      </c>
      <c r="F91" s="2">
        <f t="shared" ref="F91:F125" si="20">E91-$E$90</f>
        <v>1.3671875E-2</v>
      </c>
      <c r="G91" s="2">
        <f t="shared" si="18"/>
        <v>0.99056814006128002</v>
      </c>
      <c r="H91">
        <f t="shared" ref="H91:H125" si="21">G91/G$126</f>
        <v>0.95486064000889015</v>
      </c>
    </row>
    <row r="92" spans="1:9" x14ac:dyDescent="0.2">
      <c r="A92" s="12"/>
      <c r="B92" s="8"/>
      <c r="C92" s="2">
        <v>19.245405197143555</v>
      </c>
      <c r="D92" s="2">
        <v>23.180614471435547</v>
      </c>
      <c r="E92" s="2">
        <f t="shared" si="19"/>
        <v>3.9352092742919922</v>
      </c>
      <c r="F92" s="2">
        <f t="shared" si="20"/>
        <v>0.12624359130859375</v>
      </c>
      <c r="G92" s="2">
        <f t="shared" si="18"/>
        <v>0.91621393381314975</v>
      </c>
      <c r="H92">
        <f t="shared" si="21"/>
        <v>0.88318671663694481</v>
      </c>
    </row>
    <row r="93" spans="1:9" x14ac:dyDescent="0.2">
      <c r="A93" s="12"/>
      <c r="B93" s="8">
        <v>2</v>
      </c>
      <c r="C93" s="2">
        <v>19.773439407348633</v>
      </c>
      <c r="D93" s="2">
        <v>23.625154495239258</v>
      </c>
      <c r="E93" s="2">
        <f>D93-C93</f>
        <v>3.851715087890625</v>
      </c>
      <c r="F93" s="2">
        <f t="shared" si="20"/>
        <v>4.2749404907226563E-2</v>
      </c>
      <c r="G93" s="2">
        <f t="shared" si="18"/>
        <v>0.9708030829236155</v>
      </c>
      <c r="H93">
        <f t="shared" si="21"/>
        <v>0.93580806366909886</v>
      </c>
    </row>
    <row r="94" spans="1:9" x14ac:dyDescent="0.2">
      <c r="A94" s="12"/>
      <c r="B94" s="8"/>
      <c r="C94" s="2">
        <v>19.812675476074219</v>
      </c>
      <c r="D94" s="2">
        <v>23.545253753662109</v>
      </c>
      <c r="E94" s="2">
        <f t="shared" ref="E94:E125" si="22">D94-C94</f>
        <v>3.7325782775878906</v>
      </c>
      <c r="F94" s="2">
        <f t="shared" si="20"/>
        <v>-7.6387405395507813E-2</v>
      </c>
      <c r="G94" s="2">
        <f t="shared" si="18"/>
        <v>1.0543745153693902</v>
      </c>
      <c r="H94">
        <f t="shared" si="21"/>
        <v>1.0163669553236352</v>
      </c>
      <c r="I94" s="6" t="s">
        <v>22</v>
      </c>
    </row>
    <row r="95" spans="1:9" x14ac:dyDescent="0.2">
      <c r="A95" s="13"/>
      <c r="B95" s="8"/>
      <c r="C95" s="2">
        <v>19.901369094848633</v>
      </c>
      <c r="D95" s="2">
        <v>23.340267181396484</v>
      </c>
      <c r="E95" s="2">
        <f t="shared" si="22"/>
        <v>3.4388980865478516</v>
      </c>
      <c r="F95" s="2">
        <f t="shared" si="20"/>
        <v>-0.37006759643554688</v>
      </c>
      <c r="G95" s="2">
        <f t="shared" si="18"/>
        <v>1.2924133843158057</v>
      </c>
      <c r="H95">
        <f t="shared" si="21"/>
        <v>1.2458251193375771</v>
      </c>
    </row>
    <row r="96" spans="1:9" x14ac:dyDescent="0.2">
      <c r="A96" s="14" t="s">
        <v>17</v>
      </c>
      <c r="B96" s="8">
        <v>1</v>
      </c>
      <c r="C96" s="2">
        <v>20.541345596313477</v>
      </c>
      <c r="D96" s="2">
        <v>24.563064575195313</v>
      </c>
      <c r="E96" s="2">
        <f t="shared" si="22"/>
        <v>4.0217189788818359</v>
      </c>
      <c r="F96" s="2">
        <f t="shared" si="20"/>
        <v>0.2127532958984375</v>
      </c>
      <c r="G96" s="2">
        <f t="shared" si="18"/>
        <v>0.86288888787059892</v>
      </c>
      <c r="H96">
        <f t="shared" si="21"/>
        <v>0.83178390502011079</v>
      </c>
    </row>
    <row r="97" spans="1:8" x14ac:dyDescent="0.2">
      <c r="A97" s="14"/>
      <c r="B97" s="8"/>
      <c r="C97" s="2">
        <v>20.856212615966797</v>
      </c>
      <c r="D97" s="2">
        <v>24.341348648071289</v>
      </c>
      <c r="E97" s="2">
        <f t="shared" si="22"/>
        <v>3.4851360321044922</v>
      </c>
      <c r="F97" s="2">
        <f t="shared" si="20"/>
        <v>-0.32382965087890625</v>
      </c>
      <c r="G97" s="2">
        <f t="shared" si="18"/>
        <v>1.2516486589933193</v>
      </c>
      <c r="H97">
        <f t="shared" si="21"/>
        <v>1.206529860246357</v>
      </c>
    </row>
    <row r="98" spans="1:8" x14ac:dyDescent="0.2">
      <c r="A98" s="14"/>
      <c r="B98" s="8"/>
      <c r="C98" s="2">
        <v>20.860929489135742</v>
      </c>
      <c r="D98" s="2">
        <v>24.589960098266602</v>
      </c>
      <c r="E98" s="2">
        <f t="shared" si="22"/>
        <v>3.7290306091308594</v>
      </c>
      <c r="F98" s="2">
        <f t="shared" si="20"/>
        <v>-7.9935073852539063E-2</v>
      </c>
      <c r="G98" s="2">
        <f t="shared" si="18"/>
        <v>1.0569704722513771</v>
      </c>
      <c r="H98">
        <f t="shared" si="21"/>
        <v>1.0188693344629602</v>
      </c>
    </row>
    <row r="99" spans="1:8" x14ac:dyDescent="0.2">
      <c r="A99" s="14"/>
      <c r="B99" s="8">
        <v>2</v>
      </c>
      <c r="C99" s="2">
        <v>19.509035110473633</v>
      </c>
      <c r="D99" s="2">
        <v>23.417854309082031</v>
      </c>
      <c r="E99" s="2">
        <f t="shared" si="22"/>
        <v>3.9088191986083984</v>
      </c>
      <c r="F99" s="2">
        <f t="shared" si="20"/>
        <v>9.9853515625E-2</v>
      </c>
      <c r="G99" s="2">
        <f t="shared" si="18"/>
        <v>0.93312773206729516</v>
      </c>
      <c r="H99">
        <f t="shared" si="21"/>
        <v>0.89949081483349635</v>
      </c>
    </row>
    <row r="100" spans="1:8" x14ac:dyDescent="0.2">
      <c r="A100" s="14"/>
      <c r="B100" s="8"/>
      <c r="C100" s="2">
        <v>19.229198455810547</v>
      </c>
      <c r="D100" s="2">
        <v>23.120491027832031</v>
      </c>
      <c r="E100" s="2">
        <f t="shared" si="22"/>
        <v>3.8912925720214844</v>
      </c>
      <c r="F100" s="2">
        <f t="shared" si="20"/>
        <v>8.2326889038085938E-2</v>
      </c>
      <c r="G100" s="2">
        <f t="shared" si="18"/>
        <v>0.94453300236953186</v>
      </c>
      <c r="H100">
        <f t="shared" si="21"/>
        <v>0.9104849537118116</v>
      </c>
    </row>
    <row r="101" spans="1:8" x14ac:dyDescent="0.2">
      <c r="A101" s="14"/>
      <c r="B101" s="8"/>
      <c r="C101" s="2">
        <v>19.42640495300293</v>
      </c>
      <c r="D101" s="2">
        <v>23.188621520996094</v>
      </c>
      <c r="E101" s="2">
        <f t="shared" si="22"/>
        <v>3.7622165679931641</v>
      </c>
      <c r="F101" s="2">
        <f t="shared" si="20"/>
        <v>-4.6749114990234375E-2</v>
      </c>
      <c r="G101" s="2">
        <f t="shared" si="18"/>
        <v>1.0329347444675485</v>
      </c>
      <c r="H101">
        <f t="shared" si="21"/>
        <v>0.99570003445566735</v>
      </c>
    </row>
    <row r="102" spans="1:8" x14ac:dyDescent="0.2">
      <c r="A102" s="14"/>
      <c r="B102" s="8">
        <v>3</v>
      </c>
      <c r="C102" s="2">
        <v>20.774589538574219</v>
      </c>
      <c r="D102" s="2">
        <v>24.995626449584961</v>
      </c>
      <c r="E102" s="2">
        <f t="shared" si="22"/>
        <v>4.2210369110107422</v>
      </c>
      <c r="F102" s="2">
        <f t="shared" si="20"/>
        <v>0.41207122802734375</v>
      </c>
      <c r="G102" s="2">
        <f t="shared" si="18"/>
        <v>0.75154363327555773</v>
      </c>
      <c r="H102">
        <f t="shared" si="21"/>
        <v>0.72445236793070211</v>
      </c>
    </row>
    <row r="103" spans="1:8" x14ac:dyDescent="0.2">
      <c r="A103" s="14"/>
      <c r="B103" s="8"/>
      <c r="C103" s="2">
        <v>20.550254821777344</v>
      </c>
      <c r="D103" s="2">
        <v>25.020509719848633</v>
      </c>
      <c r="E103" s="2">
        <f t="shared" si="22"/>
        <v>4.4702548980712891</v>
      </c>
      <c r="F103" s="2">
        <f t="shared" si="20"/>
        <v>0.66128921508789063</v>
      </c>
      <c r="G103" s="2">
        <f t="shared" si="18"/>
        <v>0.63231299955436127</v>
      </c>
      <c r="H103">
        <f t="shared" si="21"/>
        <v>0.60951969987957333</v>
      </c>
    </row>
    <row r="104" spans="1:8" x14ac:dyDescent="0.2">
      <c r="A104" s="14"/>
      <c r="B104" s="8"/>
      <c r="C104" s="2">
        <v>20.720518112182617</v>
      </c>
      <c r="D104" s="2">
        <v>25.313982009887695</v>
      </c>
      <c r="E104" s="2">
        <f t="shared" si="22"/>
        <v>4.5934638977050781</v>
      </c>
      <c r="F104" s="2">
        <f t="shared" si="20"/>
        <v>0.78449821472167969</v>
      </c>
      <c r="G104" s="2">
        <f t="shared" si="18"/>
        <v>0.58055384512338259</v>
      </c>
      <c r="H104">
        <f t="shared" si="21"/>
        <v>0.55962633330791489</v>
      </c>
    </row>
    <row r="105" spans="1:8" x14ac:dyDescent="0.2">
      <c r="A105" s="14"/>
      <c r="B105" s="8">
        <v>4</v>
      </c>
      <c r="C105" s="2">
        <v>19.223148345947266</v>
      </c>
      <c r="D105" s="2">
        <v>22.935056686401367</v>
      </c>
      <c r="E105" s="2">
        <f t="shared" si="22"/>
        <v>3.7119083404541016</v>
      </c>
      <c r="F105" s="2">
        <f t="shared" si="20"/>
        <v>-9.7057342529296875E-2</v>
      </c>
      <c r="G105" s="2">
        <f t="shared" si="18"/>
        <v>1.069589599817667</v>
      </c>
      <c r="H105">
        <f t="shared" si="21"/>
        <v>1.0310335740917012</v>
      </c>
    </row>
    <row r="106" spans="1:8" x14ac:dyDescent="0.2">
      <c r="A106" s="14"/>
      <c r="B106" s="8"/>
      <c r="C106" s="2">
        <v>19.193065643310547</v>
      </c>
      <c r="D106" s="2">
        <v>23.568365097045898</v>
      </c>
      <c r="E106" s="2">
        <f t="shared" si="22"/>
        <v>4.3752994537353516</v>
      </c>
      <c r="F106" s="2">
        <f t="shared" si="20"/>
        <v>0.56633377075195313</v>
      </c>
      <c r="G106" s="2">
        <f t="shared" si="18"/>
        <v>0.67533078489285947</v>
      </c>
      <c r="H106">
        <f t="shared" si="21"/>
        <v>0.65098680181719704</v>
      </c>
    </row>
    <row r="107" spans="1:8" x14ac:dyDescent="0.2">
      <c r="A107" s="14"/>
      <c r="B107" s="8"/>
      <c r="C107" s="2">
        <v>19.193933486938477</v>
      </c>
      <c r="D107" s="2">
        <v>23.377237319946289</v>
      </c>
      <c r="E107" s="2">
        <f t="shared" si="22"/>
        <v>4.1833038330078125</v>
      </c>
      <c r="F107" s="2">
        <f t="shared" si="20"/>
        <v>0.37433815002441406</v>
      </c>
      <c r="G107" s="2">
        <f t="shared" si="18"/>
        <v>0.77145924575069769</v>
      </c>
      <c r="H107">
        <f t="shared" si="21"/>
        <v>0.74365007246519765</v>
      </c>
    </row>
    <row r="108" spans="1:8" x14ac:dyDescent="0.2">
      <c r="A108" s="14"/>
      <c r="B108" s="8">
        <v>5</v>
      </c>
      <c r="C108" s="2">
        <v>19.609834671020508</v>
      </c>
      <c r="D108" s="2">
        <v>23.504426956176758</v>
      </c>
      <c r="E108" s="2">
        <f t="shared" si="22"/>
        <v>3.89459228515625</v>
      </c>
      <c r="F108" s="2">
        <f t="shared" si="20"/>
        <v>8.5626602172851563E-2</v>
      </c>
      <c r="G108" s="2">
        <f t="shared" si="18"/>
        <v>0.94237514755071017</v>
      </c>
      <c r="H108">
        <f t="shared" si="21"/>
        <v>0.90840488415373055</v>
      </c>
    </row>
    <row r="109" spans="1:8" x14ac:dyDescent="0.2">
      <c r="A109" s="14"/>
      <c r="B109" s="8"/>
      <c r="C109" s="2">
        <v>19.313535690307617</v>
      </c>
      <c r="D109" s="2">
        <v>23.609773635864258</v>
      </c>
      <c r="E109" s="2">
        <f t="shared" si="22"/>
        <v>4.2962379455566406</v>
      </c>
      <c r="F109" s="2">
        <f t="shared" si="20"/>
        <v>0.48727226257324219</v>
      </c>
      <c r="G109" s="2">
        <f t="shared" si="18"/>
        <v>0.71337261387701256</v>
      </c>
      <c r="H109">
        <f t="shared" si="21"/>
        <v>0.68765731816216047</v>
      </c>
    </row>
    <row r="110" spans="1:8" x14ac:dyDescent="0.2">
      <c r="A110" s="14"/>
      <c r="B110" s="8"/>
      <c r="C110" s="2">
        <v>19.352872848510742</v>
      </c>
      <c r="D110" s="2">
        <v>23.481714248657227</v>
      </c>
      <c r="E110" s="2">
        <f t="shared" si="22"/>
        <v>4.1288414001464844</v>
      </c>
      <c r="F110" s="2">
        <f t="shared" si="20"/>
        <v>0.31987571716308594</v>
      </c>
      <c r="G110" s="2">
        <f t="shared" si="18"/>
        <v>0.80113888976654402</v>
      </c>
      <c r="H110">
        <f t="shared" si="21"/>
        <v>0.7722598396624889</v>
      </c>
    </row>
    <row r="111" spans="1:8" x14ac:dyDescent="0.2">
      <c r="A111" s="14"/>
      <c r="B111" s="8">
        <v>6</v>
      </c>
      <c r="C111" s="2">
        <v>20.516565322875977</v>
      </c>
      <c r="D111" s="2">
        <v>23.575555801391602</v>
      </c>
      <c r="E111" s="2">
        <f t="shared" si="22"/>
        <v>3.058990478515625</v>
      </c>
      <c r="F111" s="2">
        <f t="shared" si="20"/>
        <v>-0.74997520446777344</v>
      </c>
      <c r="G111" s="2">
        <f t="shared" si="18"/>
        <v>1.6817639258610615</v>
      </c>
      <c r="H111">
        <f t="shared" si="21"/>
        <v>1.6211405491925204</v>
      </c>
    </row>
    <row r="112" spans="1:8" x14ac:dyDescent="0.2">
      <c r="A112" s="14"/>
      <c r="B112" s="8"/>
      <c r="C112" s="2">
        <v>20.626195907592773</v>
      </c>
      <c r="D112" s="2">
        <v>23.894840240478501</v>
      </c>
      <c r="E112" s="2">
        <f t="shared" si="22"/>
        <v>3.268644332885728</v>
      </c>
      <c r="F112" s="2">
        <f t="shared" si="20"/>
        <v>-0.54032135009767046</v>
      </c>
      <c r="G112" s="2">
        <f t="shared" si="18"/>
        <v>1.4542964154676152</v>
      </c>
      <c r="H112">
        <f t="shared" si="21"/>
        <v>1.4018726727372184</v>
      </c>
    </row>
    <row r="113" spans="1:8" x14ac:dyDescent="0.2">
      <c r="A113" s="14"/>
      <c r="B113" s="8"/>
      <c r="C113" s="2">
        <v>20.952932357788086</v>
      </c>
      <c r="D113" s="2">
        <v>23.656522750854492</v>
      </c>
      <c r="E113" s="2">
        <f t="shared" si="22"/>
        <v>2.7035903930664063</v>
      </c>
      <c r="F113" s="2">
        <f t="shared" si="20"/>
        <v>-1.1053752899169922</v>
      </c>
      <c r="G113" s="2">
        <f t="shared" si="18"/>
        <v>2.151548392878456</v>
      </c>
      <c r="H113">
        <f t="shared" si="21"/>
        <v>2.0739904629952335</v>
      </c>
    </row>
    <row r="114" spans="1:8" x14ac:dyDescent="0.2">
      <c r="A114" s="14"/>
      <c r="B114" s="8">
        <v>7</v>
      </c>
      <c r="C114" s="2">
        <v>19.421655654907227</v>
      </c>
      <c r="D114" s="2">
        <v>23.788789749145508</v>
      </c>
      <c r="E114" s="2">
        <f t="shared" si="22"/>
        <v>4.3671340942382812</v>
      </c>
      <c r="F114" s="2">
        <f t="shared" si="20"/>
        <v>0.55816841125488281</v>
      </c>
      <c r="G114" s="2">
        <f t="shared" si="18"/>
        <v>0.67916385627829012</v>
      </c>
      <c r="H114">
        <f t="shared" si="21"/>
        <v>0.65468170058111819</v>
      </c>
    </row>
    <row r="115" spans="1:8" x14ac:dyDescent="0.2">
      <c r="A115" s="14"/>
      <c r="B115" s="8"/>
      <c r="C115" s="2">
        <v>19.433120727539063</v>
      </c>
      <c r="D115" s="2">
        <v>23.637245178222656</v>
      </c>
      <c r="E115" s="2">
        <f t="shared" si="22"/>
        <v>4.2041244506835938</v>
      </c>
      <c r="F115" s="2">
        <f t="shared" si="20"/>
        <v>0.39515876770019531</v>
      </c>
      <c r="G115" s="2">
        <f t="shared" si="18"/>
        <v>0.76040568983817969</v>
      </c>
      <c r="H115">
        <f t="shared" si="21"/>
        <v>0.73299496955390464</v>
      </c>
    </row>
    <row r="116" spans="1:8" x14ac:dyDescent="0.2">
      <c r="A116" s="14"/>
      <c r="B116" s="8"/>
      <c r="C116" s="2">
        <v>19.590129852294922</v>
      </c>
      <c r="D116" s="2">
        <v>23.495260238647461</v>
      </c>
      <c r="E116" s="2">
        <f t="shared" si="22"/>
        <v>3.9051303863525391</v>
      </c>
      <c r="F116" s="2">
        <f t="shared" si="20"/>
        <v>9.6164703369140625E-2</v>
      </c>
      <c r="G116" s="2">
        <f t="shared" si="18"/>
        <v>0.93551668971050383</v>
      </c>
      <c r="H116">
        <f t="shared" si="21"/>
        <v>0.9017936565380632</v>
      </c>
    </row>
    <row r="117" spans="1:8" x14ac:dyDescent="0.2">
      <c r="A117" s="14"/>
      <c r="B117" s="8">
        <v>8</v>
      </c>
      <c r="C117" s="2">
        <v>19.838470458984375</v>
      </c>
      <c r="D117" s="2">
        <v>24.023094177246094</v>
      </c>
      <c r="E117" s="2">
        <f t="shared" si="22"/>
        <v>4.1846237182617187</v>
      </c>
      <c r="F117" s="2">
        <f t="shared" si="20"/>
        <v>0.37565803527832031</v>
      </c>
      <c r="G117" s="2">
        <f t="shared" si="18"/>
        <v>0.77075377992760108</v>
      </c>
      <c r="H117">
        <f t="shared" si="21"/>
        <v>0.74297003691781494</v>
      </c>
    </row>
    <row r="118" spans="1:8" x14ac:dyDescent="0.2">
      <c r="A118" s="14"/>
      <c r="B118" s="8"/>
      <c r="C118" s="2">
        <v>19.297201156616211</v>
      </c>
      <c r="D118" s="2">
        <v>23.76487922668457</v>
      </c>
      <c r="E118" s="2">
        <f t="shared" si="22"/>
        <v>4.4676780700683594</v>
      </c>
      <c r="F118" s="2">
        <f t="shared" si="20"/>
        <v>0.65871238708496094</v>
      </c>
      <c r="G118" s="2">
        <f t="shared" si="18"/>
        <v>0.63344339633478242</v>
      </c>
      <c r="H118">
        <f t="shared" si="21"/>
        <v>0.61060934868773109</v>
      </c>
    </row>
    <row r="119" spans="1:8" x14ac:dyDescent="0.2">
      <c r="A119" s="14"/>
      <c r="B119" s="8"/>
      <c r="C119" s="2">
        <v>19.329610824584961</v>
      </c>
      <c r="D119" s="2">
        <v>23.296869277954102</v>
      </c>
      <c r="E119" s="2">
        <f t="shared" si="22"/>
        <v>3.9672584533691406</v>
      </c>
      <c r="F119" s="2">
        <f t="shared" si="20"/>
        <v>0.15829277038574219</v>
      </c>
      <c r="G119" s="2">
        <f t="shared" si="18"/>
        <v>0.89608483596213861</v>
      </c>
      <c r="H119">
        <f t="shared" si="21"/>
        <v>0.86378322233959237</v>
      </c>
    </row>
    <row r="120" spans="1:8" x14ac:dyDescent="0.2">
      <c r="A120" s="14"/>
      <c r="B120" s="8">
        <v>9</v>
      </c>
      <c r="C120" s="2">
        <v>19.085466384887695</v>
      </c>
      <c r="D120" s="2">
        <v>22.848434448242188</v>
      </c>
      <c r="E120" s="2">
        <f t="shared" si="22"/>
        <v>3.7629680633544922</v>
      </c>
      <c r="F120" s="2">
        <f t="shared" si="20"/>
        <v>-4.599761962890625E-2</v>
      </c>
      <c r="G120" s="2">
        <f t="shared" si="18"/>
        <v>1.0323968320812518</v>
      </c>
      <c r="H120">
        <f t="shared" si="21"/>
        <v>0.99518151246341324</v>
      </c>
    </row>
    <row r="121" spans="1:8" x14ac:dyDescent="0.2">
      <c r="A121" s="14"/>
      <c r="B121" s="8"/>
      <c r="C121" s="2">
        <v>19.132640838623047</v>
      </c>
      <c r="D121" s="2">
        <v>22.799915313720703</v>
      </c>
      <c r="E121" s="2">
        <f t="shared" si="22"/>
        <v>3.6672744750976562</v>
      </c>
      <c r="F121" s="2">
        <f t="shared" si="20"/>
        <v>-0.14169120788574219</v>
      </c>
      <c r="G121" s="2">
        <f t="shared" si="18"/>
        <v>1.1031975881417642</v>
      </c>
      <c r="H121">
        <f t="shared" si="21"/>
        <v>1.0634300786255269</v>
      </c>
    </row>
    <row r="122" spans="1:8" x14ac:dyDescent="0.2">
      <c r="A122" s="14"/>
      <c r="B122" s="8"/>
      <c r="C122" s="2">
        <v>19.211769104003906</v>
      </c>
      <c r="D122" s="2">
        <v>23.188320159912109</v>
      </c>
      <c r="E122" s="2">
        <f t="shared" si="22"/>
        <v>3.9765510559082031</v>
      </c>
      <c r="F122" s="2">
        <f t="shared" si="20"/>
        <v>0.16758537292480469</v>
      </c>
      <c r="G122" s="2">
        <f t="shared" si="18"/>
        <v>0.89033157563398957</v>
      </c>
      <c r="H122">
        <f t="shared" si="21"/>
        <v>0.85823735263421874</v>
      </c>
    </row>
    <row r="123" spans="1:8" x14ac:dyDescent="0.2">
      <c r="A123" s="14"/>
      <c r="B123" s="8">
        <v>10</v>
      </c>
      <c r="C123" s="2">
        <v>19.183425903320312</v>
      </c>
      <c r="D123" s="2">
        <v>23.701242446899414</v>
      </c>
      <c r="E123" s="2">
        <f t="shared" si="22"/>
        <v>4.5178165435791016</v>
      </c>
      <c r="F123" s="2">
        <f t="shared" si="20"/>
        <v>0.70885086059570313</v>
      </c>
      <c r="G123" s="2">
        <f t="shared" si="18"/>
        <v>0.6118072632139826</v>
      </c>
      <c r="H123">
        <f t="shared" si="21"/>
        <v>0.58975314396690659</v>
      </c>
    </row>
    <row r="124" spans="1:8" x14ac:dyDescent="0.2">
      <c r="A124" s="14"/>
      <c r="B124" s="8"/>
      <c r="C124" s="2">
        <v>19.218229293823242</v>
      </c>
      <c r="D124" s="2">
        <v>23.435192108154297</v>
      </c>
      <c r="E124" s="2">
        <f t="shared" si="22"/>
        <v>4.2169628143310547</v>
      </c>
      <c r="F124" s="2">
        <f t="shared" si="20"/>
        <v>0.40799713134765625</v>
      </c>
      <c r="G124" s="2">
        <f t="shared" si="18"/>
        <v>0.75366895337175432</v>
      </c>
      <c r="H124">
        <f t="shared" si="21"/>
        <v>0.72650107556140842</v>
      </c>
    </row>
    <row r="125" spans="1:8" x14ac:dyDescent="0.2">
      <c r="A125" s="14"/>
      <c r="B125" s="8"/>
      <c r="C125" s="2">
        <v>19.110063552856445</v>
      </c>
      <c r="D125" s="2">
        <v>23.650152206420898</v>
      </c>
      <c r="E125" s="2">
        <f t="shared" si="22"/>
        <v>4.5400886535644531</v>
      </c>
      <c r="F125" s="2">
        <f t="shared" si="20"/>
        <v>0.73112297058105469</v>
      </c>
      <c r="G125" s="2">
        <f t="shared" si="18"/>
        <v>0.60243480574713193</v>
      </c>
      <c r="H125">
        <f t="shared" si="21"/>
        <v>0.58071854011350632</v>
      </c>
    </row>
    <row r="126" spans="1:8" x14ac:dyDescent="0.2">
      <c r="B126" s="3" t="s">
        <v>4</v>
      </c>
      <c r="C126" s="1"/>
      <c r="D126" s="1"/>
      <c r="E126" s="1"/>
      <c r="F126" s="1"/>
      <c r="G126" s="2">
        <f>AVERAGE(G90:G95)</f>
        <v>1.0373955094138736</v>
      </c>
    </row>
    <row r="127" spans="1:8" x14ac:dyDescent="0.2">
      <c r="B127" s="3" t="s">
        <v>5</v>
      </c>
      <c r="C127" s="1"/>
      <c r="D127" s="1"/>
      <c r="E127" s="1"/>
      <c r="F127" s="1"/>
      <c r="G127" s="2">
        <f>AVERAGE(G96:G125)</f>
        <v>0.93255314193589911</v>
      </c>
      <c r="H127" s="6" t="s">
        <v>14</v>
      </c>
    </row>
    <row r="128" spans="1:8" x14ac:dyDescent="0.2">
      <c r="B128" s="3" t="s">
        <v>6</v>
      </c>
      <c r="C128" s="1"/>
      <c r="D128" s="1"/>
      <c r="E128" s="1"/>
      <c r="F128" s="1"/>
      <c r="G128" s="4">
        <f>G127/G126</f>
        <v>0.8989369372369751</v>
      </c>
      <c r="H128">
        <f>_xlfn.T.TEST(G90:G95,G96:G125,2,3)</f>
        <v>0.2179689274199447</v>
      </c>
    </row>
    <row r="132" spans="1:8" ht="51" x14ac:dyDescent="0.2">
      <c r="B132" s="5" t="s">
        <v>0</v>
      </c>
      <c r="C132" s="5" t="s">
        <v>1</v>
      </c>
      <c r="D132" s="9" t="s">
        <v>19</v>
      </c>
      <c r="E132" s="5" t="s">
        <v>11</v>
      </c>
      <c r="F132" s="5" t="s">
        <v>12</v>
      </c>
      <c r="G132" s="5" t="s">
        <v>13</v>
      </c>
    </row>
    <row r="133" spans="1:8" x14ac:dyDescent="0.2">
      <c r="A133" s="11" t="s">
        <v>16</v>
      </c>
      <c r="B133" s="8" t="s">
        <v>3</v>
      </c>
      <c r="C133" s="2">
        <v>19.409809112548828</v>
      </c>
      <c r="D133" s="2">
        <v>21.470138549804688</v>
      </c>
      <c r="E133" s="2">
        <f>D133-C133</f>
        <v>2.0603294372558594</v>
      </c>
      <c r="F133" s="2">
        <f>E133-$E$133</f>
        <v>0</v>
      </c>
      <c r="G133" s="2">
        <f t="shared" ref="G133:G168" si="23">POWER(2,-F133)</f>
        <v>1</v>
      </c>
      <c r="H133">
        <f>G133/G$169</f>
        <v>1.0363585792814971</v>
      </c>
    </row>
    <row r="134" spans="1:8" x14ac:dyDescent="0.2">
      <c r="A134" s="12"/>
      <c r="B134" s="8"/>
      <c r="C134" s="2">
        <v>19.260156631469727</v>
      </c>
      <c r="D134" s="2">
        <v>21.504690170288086</v>
      </c>
      <c r="E134" s="2">
        <f t="shared" ref="E134:E135" si="24">D134-C134</f>
        <v>2.2445335388183594</v>
      </c>
      <c r="F134" s="2">
        <f t="shared" ref="F134:F168" si="25">E134-$E$133</f>
        <v>0.1842041015625</v>
      </c>
      <c r="G134" s="2">
        <f t="shared" si="23"/>
        <v>0.88013448999652433</v>
      </c>
      <c r="H134">
        <f t="shared" ref="H134:H168" si="26">G134/G$169</f>
        <v>0.91213492962944309</v>
      </c>
    </row>
    <row r="135" spans="1:8" x14ac:dyDescent="0.2">
      <c r="A135" s="12"/>
      <c r="B135" s="8"/>
      <c r="C135" s="2">
        <v>19.33415412902832</v>
      </c>
      <c r="D135" s="2">
        <v>21.539241790771484</v>
      </c>
      <c r="E135" s="2">
        <f t="shared" si="24"/>
        <v>2.2050876617431641</v>
      </c>
      <c r="F135" s="2">
        <f t="shared" si="25"/>
        <v>0.14475822448730469</v>
      </c>
      <c r="G135" s="2">
        <f t="shared" si="23"/>
        <v>0.90453095159746899</v>
      </c>
      <c r="H135">
        <f t="shared" si="26"/>
        <v>0.93741841191369368</v>
      </c>
    </row>
    <row r="136" spans="1:8" x14ac:dyDescent="0.2">
      <c r="A136" s="12"/>
      <c r="B136" s="8">
        <v>2</v>
      </c>
      <c r="C136" s="2">
        <v>20.214244842529297</v>
      </c>
      <c r="D136" s="2">
        <v>22.297918319702148</v>
      </c>
      <c r="E136" s="2">
        <f>D136-C136</f>
        <v>2.0836734771728516</v>
      </c>
      <c r="F136" s="2">
        <f t="shared" si="25"/>
        <v>2.3344039916992188E-2</v>
      </c>
      <c r="G136" s="2">
        <f t="shared" si="23"/>
        <v>0.9839493513584282</v>
      </c>
      <c r="H136">
        <f t="shared" si="26"/>
        <v>1.0197243518587713</v>
      </c>
    </row>
    <row r="137" spans="1:8" x14ac:dyDescent="0.2">
      <c r="A137" s="12"/>
      <c r="B137" s="8"/>
      <c r="C137" s="2">
        <v>20.016014099121094</v>
      </c>
      <c r="D137" s="2">
        <v>22.158384323120117</v>
      </c>
      <c r="E137" s="2">
        <f t="shared" ref="E137:E168" si="27">D137-C137</f>
        <v>2.1423702239990234</v>
      </c>
      <c r="F137" s="2">
        <f t="shared" si="25"/>
        <v>8.2040786743164063E-2</v>
      </c>
      <c r="G137" s="2">
        <f t="shared" si="23"/>
        <v>0.94472033222706431</v>
      </c>
      <c r="H137">
        <f t="shared" si="26"/>
        <v>0.97906902132518436</v>
      </c>
    </row>
    <row r="138" spans="1:8" x14ac:dyDescent="0.2">
      <c r="A138" s="13"/>
      <c r="B138" s="8"/>
      <c r="C138" s="2">
        <v>19.923891067504883</v>
      </c>
      <c r="D138" s="2">
        <v>21.878318786621094</v>
      </c>
      <c r="E138" s="2">
        <f t="shared" si="27"/>
        <v>1.9544277191162109</v>
      </c>
      <c r="F138" s="2">
        <f t="shared" si="25"/>
        <v>-0.10590171813964844</v>
      </c>
      <c r="G138" s="2">
        <f t="shared" si="23"/>
        <v>1.0761668097200867</v>
      </c>
      <c r="H138">
        <f t="shared" si="26"/>
        <v>1.1152947059914105</v>
      </c>
    </row>
    <row r="139" spans="1:8" x14ac:dyDescent="0.2">
      <c r="A139" s="14" t="s">
        <v>17</v>
      </c>
      <c r="B139" s="8">
        <v>1</v>
      </c>
      <c r="C139" s="2">
        <v>20.833469390869141</v>
      </c>
      <c r="D139" s="2">
        <v>22.639116287231445</v>
      </c>
      <c r="E139" s="2">
        <f t="shared" si="27"/>
        <v>1.8056468963623047</v>
      </c>
      <c r="F139" s="2">
        <f t="shared" si="25"/>
        <v>-0.25468254089355469</v>
      </c>
      <c r="G139" s="2">
        <f t="shared" si="23"/>
        <v>1.1930731833012043</v>
      </c>
      <c r="H139">
        <f t="shared" si="26"/>
        <v>1.2364516292248893</v>
      </c>
    </row>
    <row r="140" spans="1:8" x14ac:dyDescent="0.2">
      <c r="A140" s="14"/>
      <c r="B140" s="8"/>
      <c r="C140" s="2">
        <v>20.786069869995117</v>
      </c>
      <c r="D140" s="2">
        <v>22.59889030456543</v>
      </c>
      <c r="E140" s="2">
        <f t="shared" si="27"/>
        <v>1.8128204345703125</v>
      </c>
      <c r="F140" s="2">
        <f t="shared" si="25"/>
        <v>-0.24750900268554688</v>
      </c>
      <c r="G140" s="2">
        <f t="shared" si="23"/>
        <v>1.1871555686174255</v>
      </c>
      <c r="H140">
        <f t="shared" si="26"/>
        <v>1.2303188584784732</v>
      </c>
    </row>
    <row r="141" spans="1:8" x14ac:dyDescent="0.2">
      <c r="A141" s="14"/>
      <c r="B141" s="8"/>
      <c r="C141" s="2">
        <v>20.917348861694336</v>
      </c>
      <c r="D141" s="2">
        <v>22.714244842529297</v>
      </c>
      <c r="E141" s="2">
        <f t="shared" si="27"/>
        <v>1.7968959808349609</v>
      </c>
      <c r="F141" s="2">
        <f t="shared" si="25"/>
        <v>-0.26343345642089844</v>
      </c>
      <c r="G141" s="2">
        <f t="shared" si="23"/>
        <v>1.2003319668562535</v>
      </c>
      <c r="H141">
        <f t="shared" si="26"/>
        <v>1.2439743318373122</v>
      </c>
    </row>
    <row r="142" spans="1:8" x14ac:dyDescent="0.2">
      <c r="A142" s="14"/>
      <c r="B142" s="8">
        <v>2</v>
      </c>
      <c r="C142" s="2">
        <v>19.433614730834961</v>
      </c>
      <c r="D142" s="2">
        <v>22.266792297363281</v>
      </c>
      <c r="E142" s="2">
        <f t="shared" si="27"/>
        <v>2.8331775665283203</v>
      </c>
      <c r="F142" s="2">
        <f t="shared" si="25"/>
        <v>0.77284812927246094</v>
      </c>
      <c r="G142" s="2">
        <f t="shared" si="23"/>
        <v>0.58526092719056688</v>
      </c>
      <c r="H142">
        <f t="shared" si="26"/>
        <v>0.60654018301218771</v>
      </c>
    </row>
    <row r="143" spans="1:8" x14ac:dyDescent="0.2">
      <c r="A143" s="14"/>
      <c r="B143" s="8"/>
      <c r="C143" s="2">
        <v>19.49761962890625</v>
      </c>
      <c r="D143" s="2">
        <v>22.253072738647461</v>
      </c>
      <c r="E143" s="2">
        <f t="shared" si="27"/>
        <v>2.7554531097412109</v>
      </c>
      <c r="F143" s="2">
        <f t="shared" si="25"/>
        <v>0.69512367248535156</v>
      </c>
      <c r="G143" s="2">
        <f t="shared" si="23"/>
        <v>0.61765636879222063</v>
      </c>
      <c r="H143">
        <f t="shared" si="26"/>
        <v>0.64011347684567421</v>
      </c>
    </row>
    <row r="144" spans="1:8" x14ac:dyDescent="0.2">
      <c r="A144" s="14"/>
      <c r="B144" s="8"/>
      <c r="C144" s="2">
        <v>19.428014755249023</v>
      </c>
      <c r="D144" s="2">
        <v>22.230646133422852</v>
      </c>
      <c r="E144" s="2">
        <f t="shared" si="27"/>
        <v>2.8026313781738281</v>
      </c>
      <c r="F144" s="2">
        <f t="shared" si="25"/>
        <v>0.74230194091796875</v>
      </c>
      <c r="G144" s="2">
        <f t="shared" si="23"/>
        <v>0.5977847752207226</v>
      </c>
      <c r="H144">
        <f t="shared" si="26"/>
        <v>0.61951938036385723</v>
      </c>
    </row>
    <row r="145" spans="1:8" x14ac:dyDescent="0.2">
      <c r="A145" s="14"/>
      <c r="B145" s="8">
        <v>3</v>
      </c>
      <c r="C145" s="2">
        <v>20.975141525268555</v>
      </c>
      <c r="D145" s="2">
        <v>23.34644889831543</v>
      </c>
      <c r="E145" s="2">
        <f t="shared" si="27"/>
        <v>2.371307373046875</v>
      </c>
      <c r="F145" s="2">
        <f t="shared" si="25"/>
        <v>0.31097793579101563</v>
      </c>
      <c r="G145" s="2">
        <f t="shared" si="23"/>
        <v>0.80609515961190703</v>
      </c>
      <c r="H145">
        <f t="shared" si="26"/>
        <v>0.83540363438108767</v>
      </c>
    </row>
    <row r="146" spans="1:8" x14ac:dyDescent="0.2">
      <c r="A146" s="14"/>
      <c r="B146" s="8"/>
      <c r="C146" s="2">
        <v>20.716466903686523</v>
      </c>
      <c r="D146" s="2">
        <v>23.232778549194336</v>
      </c>
      <c r="E146" s="2">
        <f t="shared" si="27"/>
        <v>2.5163116455078125</v>
      </c>
      <c r="F146" s="2">
        <f t="shared" si="25"/>
        <v>0.45598220825195313</v>
      </c>
      <c r="G146" s="2">
        <f t="shared" si="23"/>
        <v>0.72901367976825349</v>
      </c>
      <c r="H146">
        <f t="shared" si="26"/>
        <v>0.75551958144140352</v>
      </c>
    </row>
    <row r="147" spans="1:8" x14ac:dyDescent="0.2">
      <c r="A147" s="14"/>
      <c r="B147" s="8"/>
      <c r="C147" s="2">
        <v>20.697418212890625</v>
      </c>
      <c r="D147" s="2">
        <v>23.410800933837891</v>
      </c>
      <c r="E147" s="2">
        <f t="shared" si="27"/>
        <v>2.7133827209472656</v>
      </c>
      <c r="F147" s="2">
        <f t="shared" si="25"/>
        <v>0.65305328369140625</v>
      </c>
      <c r="G147" s="2">
        <f t="shared" si="23"/>
        <v>0.6359330157438714</v>
      </c>
      <c r="H147">
        <f t="shared" si="26"/>
        <v>0.65905463671451658</v>
      </c>
    </row>
    <row r="148" spans="1:8" x14ac:dyDescent="0.2">
      <c r="A148" s="14"/>
      <c r="B148" s="8">
        <v>4</v>
      </c>
      <c r="C148" s="2">
        <v>19.493906021118164</v>
      </c>
      <c r="D148" s="2">
        <v>21.744472503662109</v>
      </c>
      <c r="E148" s="2">
        <f t="shared" si="27"/>
        <v>2.2505664825439453</v>
      </c>
      <c r="F148" s="2">
        <f t="shared" si="25"/>
        <v>0.19023704528808594</v>
      </c>
      <c r="G148" s="2">
        <f t="shared" si="23"/>
        <v>0.87646170045254201</v>
      </c>
      <c r="H148">
        <f t="shared" si="26"/>
        <v>0.90832860267564164</v>
      </c>
    </row>
    <row r="149" spans="1:8" x14ac:dyDescent="0.2">
      <c r="A149" s="14"/>
      <c r="B149" s="8"/>
      <c r="C149" s="2">
        <v>19.255813598632812</v>
      </c>
      <c r="D149" s="2">
        <v>21.82996940612793</v>
      </c>
      <c r="E149" s="2">
        <f t="shared" si="27"/>
        <v>2.5741558074951172</v>
      </c>
      <c r="F149" s="2">
        <f t="shared" si="25"/>
        <v>0.51382637023925781</v>
      </c>
      <c r="G149" s="2">
        <f t="shared" si="23"/>
        <v>0.70036244467761122</v>
      </c>
      <c r="H149">
        <f t="shared" si="26"/>
        <v>0.72582662814820531</v>
      </c>
    </row>
    <row r="150" spans="1:8" x14ac:dyDescent="0.2">
      <c r="A150" s="14"/>
      <c r="B150" s="8"/>
      <c r="C150" s="2">
        <v>19.003025054931641</v>
      </c>
      <c r="D150" s="2">
        <v>21.903404235839844</v>
      </c>
      <c r="E150" s="2">
        <f t="shared" si="27"/>
        <v>2.9003791809082031</v>
      </c>
      <c r="F150" s="2">
        <f t="shared" si="25"/>
        <v>0.84004974365234375</v>
      </c>
      <c r="G150" s="2">
        <f t="shared" si="23"/>
        <v>0.55862430752094372</v>
      </c>
      <c r="H150">
        <f t="shared" si="26"/>
        <v>0.57893509369451546</v>
      </c>
    </row>
    <row r="151" spans="1:8" x14ac:dyDescent="0.2">
      <c r="A151" s="14"/>
      <c r="B151" s="8">
        <v>5</v>
      </c>
      <c r="C151" s="2">
        <v>19.442649841308594</v>
      </c>
      <c r="D151" s="2">
        <v>22.226716995239258</v>
      </c>
      <c r="E151" s="2">
        <f t="shared" si="27"/>
        <v>2.7840671539306641</v>
      </c>
      <c r="F151" s="2">
        <f t="shared" si="25"/>
        <v>0.72373771667480469</v>
      </c>
      <c r="G151" s="2">
        <f t="shared" si="23"/>
        <v>0.60552661728175405</v>
      </c>
      <c r="H151">
        <f t="shared" si="26"/>
        <v>0.62754270480324947</v>
      </c>
    </row>
    <row r="152" spans="1:8" x14ac:dyDescent="0.2">
      <c r="A152" s="14"/>
      <c r="B152" s="8"/>
      <c r="C152" s="2">
        <v>19.023075103759766</v>
      </c>
      <c r="D152" s="2">
        <v>22.224782943725586</v>
      </c>
      <c r="E152" s="2">
        <f t="shared" si="27"/>
        <v>3.2017078399658203</v>
      </c>
      <c r="F152" s="2">
        <f t="shared" si="25"/>
        <v>1.1413784027099609</v>
      </c>
      <c r="G152" s="2">
        <f t="shared" si="23"/>
        <v>0.45332624648753639</v>
      </c>
      <c r="H152">
        <f t="shared" si="26"/>
        <v>0.469808544760837</v>
      </c>
    </row>
    <row r="153" spans="1:8" x14ac:dyDescent="0.2">
      <c r="A153" s="14"/>
      <c r="B153" s="8"/>
      <c r="C153" s="2">
        <v>19.326419830322266</v>
      </c>
      <c r="D153" s="2">
        <v>22.250667572021484</v>
      </c>
      <c r="E153" s="2">
        <f t="shared" si="27"/>
        <v>2.9242477416992187</v>
      </c>
      <c r="F153" s="2">
        <f t="shared" si="25"/>
        <v>0.86391830444335938</v>
      </c>
      <c r="G153" s="2">
        <f t="shared" si="23"/>
        <v>0.54945822210283513</v>
      </c>
      <c r="H153">
        <f t="shared" si="26"/>
        <v>0.56943574243303152</v>
      </c>
    </row>
    <row r="154" spans="1:8" x14ac:dyDescent="0.2">
      <c r="A154" s="14"/>
      <c r="B154" s="8">
        <v>6</v>
      </c>
      <c r="C154" s="2">
        <v>20.65388298034668</v>
      </c>
      <c r="D154" s="2">
        <v>22.293827056884766</v>
      </c>
      <c r="E154" s="2">
        <f t="shared" si="27"/>
        <v>1.6399440765380859</v>
      </c>
      <c r="F154" s="2">
        <f t="shared" si="25"/>
        <v>-0.42038536071777344</v>
      </c>
      <c r="G154" s="2">
        <f t="shared" si="23"/>
        <v>1.3382849786170068</v>
      </c>
      <c r="H154">
        <f t="shared" si="26"/>
        <v>1.3869431191132899</v>
      </c>
    </row>
    <row r="155" spans="1:8" x14ac:dyDescent="0.2">
      <c r="A155" s="14"/>
      <c r="B155" s="8"/>
      <c r="C155" s="2">
        <v>20.688859939575195</v>
      </c>
      <c r="D155" s="2">
        <v>22.691831588745117</v>
      </c>
      <c r="E155" s="2">
        <f t="shared" si="27"/>
        <v>2.0029716491699219</v>
      </c>
      <c r="F155" s="2">
        <f t="shared" si="25"/>
        <v>-5.73577880859375E-2</v>
      </c>
      <c r="G155" s="2">
        <f t="shared" si="23"/>
        <v>1.0405582927770576</v>
      </c>
      <c r="H155">
        <f t="shared" si="26"/>
        <v>1.0783915139620117</v>
      </c>
    </row>
    <row r="156" spans="1:8" x14ac:dyDescent="0.2">
      <c r="A156" s="14"/>
      <c r="B156" s="8"/>
      <c r="C156" s="2">
        <v>20.611757278442383</v>
      </c>
      <c r="D156" s="2">
        <v>22.792692184448242</v>
      </c>
      <c r="E156" s="2">
        <f t="shared" si="27"/>
        <v>2.1809349060058594</v>
      </c>
      <c r="F156" s="2">
        <f t="shared" si="25"/>
        <v>0.12060546875</v>
      </c>
      <c r="G156" s="2">
        <f t="shared" si="23"/>
        <v>0.91980154825662186</v>
      </c>
      <c r="H156">
        <f t="shared" si="26"/>
        <v>0.95324422577215417</v>
      </c>
    </row>
    <row r="157" spans="1:8" x14ac:dyDescent="0.2">
      <c r="A157" s="14"/>
      <c r="B157" s="8">
        <v>7</v>
      </c>
      <c r="C157" s="2">
        <v>19.439786911010742</v>
      </c>
      <c r="D157" s="2">
        <v>22.301673889160156</v>
      </c>
      <c r="E157" s="2">
        <f t="shared" si="27"/>
        <v>2.8618869781494141</v>
      </c>
      <c r="F157" s="2">
        <f t="shared" si="25"/>
        <v>0.80155754089355469</v>
      </c>
      <c r="G157" s="2">
        <f t="shared" si="23"/>
        <v>0.57372944180448104</v>
      </c>
      <c r="H157">
        <f t="shared" si="26"/>
        <v>0.59458942920045843</v>
      </c>
    </row>
    <row r="158" spans="1:8" x14ac:dyDescent="0.2">
      <c r="A158" s="14"/>
      <c r="B158" s="8"/>
      <c r="C158" s="2">
        <v>19.782838821411133</v>
      </c>
      <c r="D158" s="2">
        <v>21.762456893920898</v>
      </c>
      <c r="E158" s="2">
        <f t="shared" si="27"/>
        <v>1.9796180725097656</v>
      </c>
      <c r="F158" s="2">
        <f t="shared" si="25"/>
        <v>-8.071136474609375E-2</v>
      </c>
      <c r="G158" s="2">
        <f t="shared" si="23"/>
        <v>1.0575393640282627</v>
      </c>
      <c r="H158">
        <f t="shared" si="26"/>
        <v>1.0959899928385883</v>
      </c>
    </row>
    <row r="159" spans="1:8" x14ac:dyDescent="0.2">
      <c r="A159" s="14"/>
      <c r="B159" s="8"/>
      <c r="C159" s="2">
        <v>19.613241195678711</v>
      </c>
      <c r="D159" s="2">
        <v>22.030826568603516</v>
      </c>
      <c r="E159" s="2">
        <f t="shared" si="27"/>
        <v>2.4175853729248047</v>
      </c>
      <c r="F159" s="2">
        <f t="shared" si="25"/>
        <v>0.35725593566894531</v>
      </c>
      <c r="G159" s="2">
        <f t="shared" si="23"/>
        <v>0.78064799252002304</v>
      </c>
      <c r="H159">
        <f t="shared" si="26"/>
        <v>0.80903124444700392</v>
      </c>
    </row>
    <row r="160" spans="1:8" x14ac:dyDescent="0.2">
      <c r="A160" s="14"/>
      <c r="B160" s="8">
        <v>8</v>
      </c>
      <c r="C160" s="2">
        <v>19.443286895751953</v>
      </c>
      <c r="D160" s="2">
        <v>21.833772659301758</v>
      </c>
      <c r="E160" s="2">
        <f t="shared" si="27"/>
        <v>2.3904857635498047</v>
      </c>
      <c r="F160" s="2">
        <f t="shared" si="25"/>
        <v>0.33015632629394531</v>
      </c>
      <c r="G160" s="2">
        <f t="shared" si="23"/>
        <v>0.79545028637494641</v>
      </c>
      <c r="H160">
        <f t="shared" si="26"/>
        <v>0.82437172867659958</v>
      </c>
    </row>
    <row r="161" spans="1:8" x14ac:dyDescent="0.2">
      <c r="A161" s="14"/>
      <c r="B161" s="8"/>
      <c r="C161" s="2">
        <v>19.463716506958008</v>
      </c>
      <c r="D161" s="2">
        <v>21.960107803344727</v>
      </c>
      <c r="E161" s="2">
        <f t="shared" si="27"/>
        <v>2.4963912963867187</v>
      </c>
      <c r="F161" s="2">
        <f t="shared" si="25"/>
        <v>0.43606185913085938</v>
      </c>
      <c r="G161" s="2">
        <f t="shared" si="23"/>
        <v>0.73914952208701867</v>
      </c>
      <c r="H161">
        <f t="shared" si="26"/>
        <v>0.76602394858670031</v>
      </c>
    </row>
    <row r="162" spans="1:8" x14ac:dyDescent="0.2">
      <c r="A162" s="14"/>
      <c r="B162" s="8"/>
      <c r="C162" s="2">
        <v>19.343000411987305</v>
      </c>
      <c r="D162" s="2">
        <v>22.229396820068359</v>
      </c>
      <c r="E162" s="2">
        <f t="shared" si="27"/>
        <v>2.8863964080810547</v>
      </c>
      <c r="F162" s="2">
        <f t="shared" si="25"/>
        <v>0.82606697082519531</v>
      </c>
      <c r="G162" s="2">
        <f t="shared" si="23"/>
        <v>0.56406488386834441</v>
      </c>
      <c r="H162">
        <f t="shared" si="26"/>
        <v>0.58457348166838008</v>
      </c>
    </row>
    <row r="163" spans="1:8" x14ac:dyDescent="0.2">
      <c r="A163" s="14"/>
      <c r="B163" s="8">
        <v>9</v>
      </c>
      <c r="C163" s="2">
        <v>19.39459228515625</v>
      </c>
      <c r="D163" s="2">
        <v>21.362218856811523</v>
      </c>
      <c r="E163" s="2">
        <f t="shared" si="27"/>
        <v>1.9676265716552734</v>
      </c>
      <c r="F163" s="2">
        <f t="shared" si="25"/>
        <v>-9.2702865600585938E-2</v>
      </c>
      <c r="G163" s="2">
        <f t="shared" si="23"/>
        <v>1.0663661317148996</v>
      </c>
      <c r="H163">
        <f t="shared" si="26"/>
        <v>1.1051376892579592</v>
      </c>
    </row>
    <row r="164" spans="1:8" x14ac:dyDescent="0.2">
      <c r="A164" s="14"/>
      <c r="B164" s="8"/>
      <c r="C164" s="2">
        <v>19.318885803222656</v>
      </c>
      <c r="D164" s="2">
        <v>21.231563568115234</v>
      </c>
      <c r="E164" s="2">
        <f t="shared" si="27"/>
        <v>1.9126777648925781</v>
      </c>
      <c r="F164" s="2">
        <f t="shared" si="25"/>
        <v>-0.14765167236328125</v>
      </c>
      <c r="G164" s="2">
        <f t="shared" si="23"/>
        <v>1.1077648542584329</v>
      </c>
      <c r="H164">
        <f t="shared" si="26"/>
        <v>1.1480416105372442</v>
      </c>
    </row>
    <row r="165" spans="1:8" x14ac:dyDescent="0.2">
      <c r="A165" s="14"/>
      <c r="B165" s="8"/>
      <c r="C165" s="2">
        <v>19.217617034912109</v>
      </c>
      <c r="D165" s="2">
        <v>21.385540008544922</v>
      </c>
      <c r="E165" s="2">
        <f t="shared" si="27"/>
        <v>2.1679229736328125</v>
      </c>
      <c r="F165" s="2">
        <f t="shared" si="25"/>
        <v>0.10759353637695313</v>
      </c>
      <c r="G165" s="2">
        <f t="shared" si="23"/>
        <v>0.92813493155207216</v>
      </c>
      <c r="H165">
        <f t="shared" si="26"/>
        <v>0.96188059904483514</v>
      </c>
    </row>
    <row r="166" spans="1:8" x14ac:dyDescent="0.2">
      <c r="A166" s="14"/>
      <c r="B166" s="8">
        <v>10</v>
      </c>
      <c r="C166" s="2">
        <v>19.186971664428711</v>
      </c>
      <c r="D166" s="2">
        <v>21.669994354248047</v>
      </c>
      <c r="E166" s="2">
        <f t="shared" si="27"/>
        <v>2.4830226898193359</v>
      </c>
      <c r="F166" s="2">
        <f t="shared" si="25"/>
        <v>0.42269325256347656</v>
      </c>
      <c r="G166" s="2">
        <f t="shared" si="23"/>
        <v>0.74603061834995088</v>
      </c>
      <c r="H166">
        <f t="shared" si="26"/>
        <v>0.77315523173365197</v>
      </c>
    </row>
    <row r="167" spans="1:8" x14ac:dyDescent="0.2">
      <c r="A167" s="14"/>
      <c r="B167" s="8"/>
      <c r="C167" s="2">
        <v>18.635133743286133</v>
      </c>
      <c r="D167" s="2">
        <v>21.603977203369141</v>
      </c>
      <c r="E167" s="2">
        <f t="shared" si="27"/>
        <v>2.9688434600830078</v>
      </c>
      <c r="F167" s="2">
        <f t="shared" si="25"/>
        <v>0.90851402282714844</v>
      </c>
      <c r="G167" s="2">
        <f t="shared" si="23"/>
        <v>0.53273352473810032</v>
      </c>
      <c r="H167">
        <f t="shared" si="26"/>
        <v>0.55210295883320204</v>
      </c>
    </row>
    <row r="168" spans="1:8" x14ac:dyDescent="0.2">
      <c r="A168" s="14"/>
      <c r="B168" s="8"/>
      <c r="C168" s="2">
        <v>18.842802047729492</v>
      </c>
      <c r="D168" s="2">
        <v>21.722745895385742</v>
      </c>
      <c r="E168" s="2">
        <f t="shared" si="27"/>
        <v>2.87994384765625</v>
      </c>
      <c r="F168" s="2">
        <f t="shared" si="25"/>
        <v>0.81961441040039063</v>
      </c>
      <c r="G168" s="2">
        <f t="shared" si="23"/>
        <v>0.56659335601391614</v>
      </c>
      <c r="H168">
        <f t="shared" si="26"/>
        <v>0.58719388546891771</v>
      </c>
    </row>
    <row r="169" spans="1:8" x14ac:dyDescent="0.2">
      <c r="B169" s="3" t="s">
        <v>4</v>
      </c>
      <c r="C169" s="1"/>
      <c r="D169" s="1"/>
      <c r="E169" s="1"/>
      <c r="F169" s="1"/>
      <c r="G169" s="2">
        <f>AVERAGE(G133:G138)</f>
        <v>0.96491698914992874</v>
      </c>
    </row>
    <row r="170" spans="1:8" x14ac:dyDescent="0.2">
      <c r="B170" s="3" t="s">
        <v>5</v>
      </c>
      <c r="C170" s="1"/>
      <c r="D170" s="1"/>
      <c r="E170" s="1"/>
      <c r="F170" s="1"/>
      <c r="G170" s="2">
        <f>AVERAGE(G139:G168)</f>
        <v>0.80176379701955935</v>
      </c>
      <c r="H170" s="6" t="s">
        <v>14</v>
      </c>
    </row>
    <row r="171" spans="1:8" x14ac:dyDescent="0.2">
      <c r="B171" s="3" t="s">
        <v>6</v>
      </c>
      <c r="C171" s="1"/>
      <c r="D171" s="1"/>
      <c r="E171" s="1"/>
      <c r="F171" s="1"/>
      <c r="G171" s="4">
        <f>G170/G169</f>
        <v>0.83091478959852927</v>
      </c>
      <c r="H171">
        <f>_xlfn.T.TEST(G133:G138,G139:G168,2,3)</f>
        <v>4.8730119782649881E-3</v>
      </c>
    </row>
    <row r="175" spans="1:8" ht="51" x14ac:dyDescent="0.2">
      <c r="B175" s="5" t="s">
        <v>0</v>
      </c>
      <c r="C175" s="5" t="s">
        <v>1</v>
      </c>
      <c r="D175" s="9" t="s">
        <v>20</v>
      </c>
      <c r="E175" s="5" t="s">
        <v>11</v>
      </c>
      <c r="F175" s="5" t="s">
        <v>12</v>
      </c>
      <c r="G175" s="5" t="s">
        <v>13</v>
      </c>
    </row>
    <row r="176" spans="1:8" x14ac:dyDescent="0.2">
      <c r="A176" s="11" t="s">
        <v>16</v>
      </c>
      <c r="B176" s="8" t="s">
        <v>3</v>
      </c>
      <c r="C176" s="2">
        <v>19.409809112548828</v>
      </c>
      <c r="D176" s="2">
        <v>20.236141204833984</v>
      </c>
      <c r="E176" s="2">
        <f>D176-C176</f>
        <v>0.82633209228515625</v>
      </c>
      <c r="F176" s="2">
        <f>E176-$E$176</f>
        <v>0</v>
      </c>
      <c r="G176" s="2">
        <f t="shared" ref="G176:G211" si="28">POWER(2,-F176)</f>
        <v>1</v>
      </c>
      <c r="H176">
        <f>G176/G$212</f>
        <v>1.3741413938635978</v>
      </c>
    </row>
    <row r="177" spans="1:8" x14ac:dyDescent="0.2">
      <c r="A177" s="12"/>
      <c r="B177" s="8"/>
      <c r="C177" s="2">
        <v>19.260156631469727</v>
      </c>
      <c r="D177" s="2">
        <v>20.718233108520508</v>
      </c>
      <c r="E177" s="2">
        <f t="shared" ref="E177:E178" si="29">D177-C177</f>
        <v>1.4580764770507813</v>
      </c>
      <c r="F177" s="2">
        <f t="shared" ref="F177:F211" si="30">E177-$E$176</f>
        <v>0.631744384765625</v>
      </c>
      <c r="G177" s="2">
        <f t="shared" si="28"/>
        <v>0.64539558562715482</v>
      </c>
      <c r="H177">
        <f t="shared" ref="H177:H211" si="31">G177/G$212</f>
        <v>0.88686478962711157</v>
      </c>
    </row>
    <row r="178" spans="1:8" x14ac:dyDescent="0.2">
      <c r="A178" s="12"/>
      <c r="B178" s="8"/>
      <c r="C178" s="2">
        <v>19.33415412902832</v>
      </c>
      <c r="D178" s="2">
        <v>20.944868087768555</v>
      </c>
      <c r="E178" s="2">
        <f t="shared" si="29"/>
        <v>1.6107139587402344</v>
      </c>
      <c r="F178" s="2">
        <f t="shared" si="30"/>
        <v>0.78438186645507813</v>
      </c>
      <c r="G178" s="2">
        <f t="shared" si="28"/>
        <v>0.58060066663132337</v>
      </c>
      <c r="H178">
        <f t="shared" si="31"/>
        <v>0.79782740932290075</v>
      </c>
    </row>
    <row r="179" spans="1:8" x14ac:dyDescent="0.2">
      <c r="A179" s="12"/>
      <c r="B179" s="8">
        <v>2</v>
      </c>
      <c r="C179" s="2">
        <v>20.214244842529297</v>
      </c>
      <c r="D179" s="2">
        <v>21.374813079833984</v>
      </c>
      <c r="E179" s="2">
        <f>D179-C179</f>
        <v>1.1605682373046875</v>
      </c>
      <c r="F179" s="2">
        <f t="shared" si="30"/>
        <v>0.33423614501953125</v>
      </c>
      <c r="G179" s="2">
        <f t="shared" si="28"/>
        <v>0.79320399835279398</v>
      </c>
      <c r="H179">
        <f t="shared" si="31"/>
        <v>1.0899744479146873</v>
      </c>
    </row>
    <row r="180" spans="1:8" x14ac:dyDescent="0.2">
      <c r="A180" s="12"/>
      <c r="B180" s="8"/>
      <c r="C180" s="2">
        <v>20.016014099121094</v>
      </c>
      <c r="D180" s="2">
        <v>21.525936126708984</v>
      </c>
      <c r="E180" s="2">
        <f t="shared" ref="E180:E211" si="32">D180-C180</f>
        <v>1.5099220275878906</v>
      </c>
      <c r="F180" s="2">
        <f t="shared" si="30"/>
        <v>0.68358993530273438</v>
      </c>
      <c r="G180" s="2">
        <f t="shared" si="28"/>
        <v>0.62261406136833974</v>
      </c>
      <c r="H180">
        <f t="shared" si="31"/>
        <v>0.85555975412776597</v>
      </c>
    </row>
    <row r="181" spans="1:8" x14ac:dyDescent="0.2">
      <c r="A181" s="13"/>
      <c r="B181" s="8"/>
      <c r="C181" s="2">
        <v>19.923891067504883</v>
      </c>
      <c r="D181" s="2">
        <v>21.215068817138672</v>
      </c>
      <c r="E181" s="2">
        <f t="shared" si="32"/>
        <v>1.2911777496337891</v>
      </c>
      <c r="F181" s="2">
        <f t="shared" si="30"/>
        <v>0.46484565734863281</v>
      </c>
      <c r="G181" s="2">
        <f t="shared" si="28"/>
        <v>0.72454858691402335</v>
      </c>
      <c r="H181">
        <f t="shared" si="31"/>
        <v>0.99563220514393613</v>
      </c>
    </row>
    <row r="182" spans="1:8" x14ac:dyDescent="0.2">
      <c r="A182" s="14" t="s">
        <v>17</v>
      </c>
      <c r="B182" s="8">
        <v>1</v>
      </c>
      <c r="C182" s="2">
        <v>20.833469390869141</v>
      </c>
      <c r="D182" s="2">
        <v>22.542716979980469</v>
      </c>
      <c r="E182" s="2">
        <f t="shared" si="32"/>
        <v>1.7092475891113281</v>
      </c>
      <c r="F182" s="2">
        <f t="shared" si="30"/>
        <v>0.88291549682617188</v>
      </c>
      <c r="G182" s="2">
        <f t="shared" si="28"/>
        <v>0.54227046597346074</v>
      </c>
      <c r="H182">
        <f t="shared" si="31"/>
        <v>0.74515629396383398</v>
      </c>
    </row>
    <row r="183" spans="1:8" x14ac:dyDescent="0.2">
      <c r="A183" s="14"/>
      <c r="B183" s="8"/>
      <c r="C183" s="2">
        <v>20.786069869995117</v>
      </c>
      <c r="D183" s="2">
        <v>22.414600372314453</v>
      </c>
      <c r="E183" s="2">
        <f t="shared" si="32"/>
        <v>1.6285305023193359</v>
      </c>
      <c r="F183" s="2">
        <f t="shared" si="30"/>
        <v>0.80219841003417969</v>
      </c>
      <c r="G183" s="2">
        <f t="shared" si="28"/>
        <v>0.57347463823894174</v>
      </c>
      <c r="H183">
        <f t="shared" si="31"/>
        <v>0.78803523873508186</v>
      </c>
    </row>
    <row r="184" spans="1:8" x14ac:dyDescent="0.2">
      <c r="A184" s="14"/>
      <c r="B184" s="8"/>
      <c r="C184" s="2">
        <v>20.917348861694336</v>
      </c>
      <c r="D184" s="2">
        <v>22.403411865234375</v>
      </c>
      <c r="E184" s="2">
        <f t="shared" si="32"/>
        <v>1.4860630035400391</v>
      </c>
      <c r="F184" s="2">
        <f t="shared" si="30"/>
        <v>0.65973091125488281</v>
      </c>
      <c r="G184" s="2">
        <f t="shared" si="28"/>
        <v>0.63299635125507547</v>
      </c>
      <c r="H184">
        <f t="shared" si="31"/>
        <v>0.86982648842422094</v>
      </c>
    </row>
    <row r="185" spans="1:8" x14ac:dyDescent="0.2">
      <c r="A185" s="14"/>
      <c r="B185" s="8">
        <v>2</v>
      </c>
      <c r="C185" s="2">
        <v>19.433614730834961</v>
      </c>
      <c r="D185" s="2">
        <v>21.125631332397461</v>
      </c>
      <c r="E185" s="2">
        <f t="shared" si="32"/>
        <v>1.6920166015625</v>
      </c>
      <c r="F185" s="2">
        <f t="shared" si="30"/>
        <v>0.86568450927734375</v>
      </c>
      <c r="G185" s="2">
        <f t="shared" si="28"/>
        <v>0.54878596500936372</v>
      </c>
      <c r="H185">
        <f t="shared" si="31"/>
        <v>0.75410951089074663</v>
      </c>
    </row>
    <row r="186" spans="1:8" x14ac:dyDescent="0.2">
      <c r="A186" s="14"/>
      <c r="B186" s="8"/>
      <c r="C186" s="2">
        <v>19.49761962890625</v>
      </c>
      <c r="D186" s="2">
        <v>21.443851470947266</v>
      </c>
      <c r="E186" s="2">
        <f t="shared" si="32"/>
        <v>1.9462318420410156</v>
      </c>
      <c r="F186" s="2">
        <f t="shared" si="30"/>
        <v>1.1198997497558594</v>
      </c>
      <c r="G186" s="2">
        <f t="shared" si="28"/>
        <v>0.46012579750309407</v>
      </c>
      <c r="H186">
        <f t="shared" si="31"/>
        <v>0.63227790473350121</v>
      </c>
    </row>
    <row r="187" spans="1:8" x14ac:dyDescent="0.2">
      <c r="A187" s="14"/>
      <c r="B187" s="8"/>
      <c r="C187" s="2">
        <v>19.428014755249023</v>
      </c>
      <c r="D187" s="2">
        <v>21.313173294067383</v>
      </c>
      <c r="E187" s="2">
        <f t="shared" si="32"/>
        <v>1.8851585388183594</v>
      </c>
      <c r="F187" s="2">
        <f t="shared" si="30"/>
        <v>1.0588264465332031</v>
      </c>
      <c r="G187" s="2">
        <f t="shared" si="28"/>
        <v>0.48002237282381743</v>
      </c>
      <c r="H187">
        <f t="shared" si="31"/>
        <v>0.65961861247783204</v>
      </c>
    </row>
    <row r="188" spans="1:8" x14ac:dyDescent="0.2">
      <c r="A188" s="14"/>
      <c r="B188" s="8">
        <v>3</v>
      </c>
      <c r="C188" s="2">
        <v>20.975141525268555</v>
      </c>
      <c r="D188" s="2">
        <v>23.218255996704102</v>
      </c>
      <c r="E188" s="2">
        <f t="shared" si="32"/>
        <v>2.2431144714355469</v>
      </c>
      <c r="F188" s="2">
        <f t="shared" si="30"/>
        <v>1.4167823791503906</v>
      </c>
      <c r="G188" s="2">
        <f t="shared" si="28"/>
        <v>0.3745467272013206</v>
      </c>
      <c r="H188">
        <f t="shared" si="31"/>
        <v>0.51468016178347142</v>
      </c>
    </row>
    <row r="189" spans="1:8" x14ac:dyDescent="0.2">
      <c r="A189" s="14"/>
      <c r="B189" s="8"/>
      <c r="C189" s="2">
        <v>20.716466903686523</v>
      </c>
      <c r="D189" s="2">
        <v>22.970264434814453</v>
      </c>
      <c r="E189" s="2">
        <f t="shared" si="32"/>
        <v>2.2537975311279297</v>
      </c>
      <c r="F189" s="2">
        <f t="shared" si="30"/>
        <v>1.4274654388427734</v>
      </c>
      <c r="G189" s="2">
        <f t="shared" si="28"/>
        <v>0.37178347735732536</v>
      </c>
      <c r="H189">
        <f t="shared" si="31"/>
        <v>0.51088306579125042</v>
      </c>
    </row>
    <row r="190" spans="1:8" x14ac:dyDescent="0.2">
      <c r="A190" s="14"/>
      <c r="B190" s="8"/>
      <c r="C190" s="2">
        <v>20.697418212890625</v>
      </c>
      <c r="D190" s="2">
        <v>23.117494583129883</v>
      </c>
      <c r="E190" s="2">
        <f t="shared" si="32"/>
        <v>2.4200763702392578</v>
      </c>
      <c r="F190" s="2">
        <f t="shared" si="30"/>
        <v>1.5937442779541016</v>
      </c>
      <c r="G190" s="2">
        <f t="shared" si="28"/>
        <v>0.33131047483755482</v>
      </c>
      <c r="H190">
        <f t="shared" si="31"/>
        <v>0.45526743769488803</v>
      </c>
    </row>
    <row r="191" spans="1:8" x14ac:dyDescent="0.2">
      <c r="A191" s="14"/>
      <c r="B191" s="8">
        <v>4</v>
      </c>
      <c r="C191" s="2">
        <v>19.493906021118164</v>
      </c>
      <c r="D191" s="2">
        <v>21.303243637084961</v>
      </c>
      <c r="E191" s="2">
        <f t="shared" si="32"/>
        <v>1.8093376159667969</v>
      </c>
      <c r="F191" s="2">
        <f t="shared" si="30"/>
        <v>0.98300552368164063</v>
      </c>
      <c r="G191" s="2">
        <f t="shared" si="28"/>
        <v>0.50592466346367515</v>
      </c>
      <c r="H191">
        <f t="shared" si="31"/>
        <v>0.69521202224194623</v>
      </c>
    </row>
    <row r="192" spans="1:8" x14ac:dyDescent="0.2">
      <c r="A192" s="14"/>
      <c r="B192" s="8"/>
      <c r="C192" s="2">
        <v>19.255813598632812</v>
      </c>
      <c r="D192" s="2">
        <v>21.371240615844727</v>
      </c>
      <c r="E192" s="2">
        <f t="shared" si="32"/>
        <v>2.1154270172119141</v>
      </c>
      <c r="F192" s="2">
        <f t="shared" si="30"/>
        <v>1.2890949249267578</v>
      </c>
      <c r="G192" s="2">
        <f t="shared" si="28"/>
        <v>0.40920766529521485</v>
      </c>
      <c r="H192">
        <f t="shared" si="31"/>
        <v>0.56230919156843517</v>
      </c>
    </row>
    <row r="193" spans="1:8" x14ac:dyDescent="0.2">
      <c r="A193" s="14"/>
      <c r="B193" s="8"/>
      <c r="C193" s="2">
        <v>19.003025054931641</v>
      </c>
      <c r="D193" s="2">
        <v>21.418115615844727</v>
      </c>
      <c r="E193" s="2">
        <f t="shared" si="32"/>
        <v>2.4150905609130859</v>
      </c>
      <c r="F193" s="2">
        <f t="shared" si="30"/>
        <v>1.5887584686279297</v>
      </c>
      <c r="G193" s="2">
        <f t="shared" si="28"/>
        <v>0.33245743134239003</v>
      </c>
      <c r="H193">
        <f t="shared" si="31"/>
        <v>0.45684351810514323</v>
      </c>
    </row>
    <row r="194" spans="1:8" x14ac:dyDescent="0.2">
      <c r="A194" s="14"/>
      <c r="B194" s="8">
        <v>5</v>
      </c>
      <c r="C194" s="2">
        <v>19.442649841308594</v>
      </c>
      <c r="D194" s="2">
        <v>21.546226501464844</v>
      </c>
      <c r="E194" s="2">
        <f t="shared" si="32"/>
        <v>2.10357666015625</v>
      </c>
      <c r="F194" s="2">
        <f t="shared" si="30"/>
        <v>1.2772445678710937</v>
      </c>
      <c r="G194" s="2">
        <f t="shared" si="28"/>
        <v>0.41258275666739763</v>
      </c>
      <c r="H194">
        <f t="shared" si="31"/>
        <v>0.56694704433102339</v>
      </c>
    </row>
    <row r="195" spans="1:8" x14ac:dyDescent="0.2">
      <c r="A195" s="14"/>
      <c r="B195" s="8"/>
      <c r="C195" s="2">
        <v>19.023075103759766</v>
      </c>
      <c r="D195" s="2">
        <v>21.338996887207031</v>
      </c>
      <c r="E195" s="2">
        <f t="shared" si="32"/>
        <v>2.3159217834472656</v>
      </c>
      <c r="F195" s="2">
        <f t="shared" si="30"/>
        <v>1.4895896911621094</v>
      </c>
      <c r="G195" s="2">
        <f t="shared" si="28"/>
        <v>0.35611381483922266</v>
      </c>
      <c r="H195">
        <f t="shared" si="31"/>
        <v>0.48935073389725259</v>
      </c>
    </row>
    <row r="196" spans="1:8" x14ac:dyDescent="0.2">
      <c r="A196" s="14"/>
      <c r="B196" s="8"/>
      <c r="C196" s="2">
        <v>19.326419830322266</v>
      </c>
      <c r="D196" s="2">
        <v>21.511425018310547</v>
      </c>
      <c r="E196" s="2">
        <f t="shared" si="32"/>
        <v>2.1850051879882813</v>
      </c>
      <c r="F196" s="2">
        <f t="shared" si="30"/>
        <v>1.358673095703125</v>
      </c>
      <c r="G196" s="2">
        <f t="shared" si="28"/>
        <v>0.38994076906325764</v>
      </c>
      <c r="H196">
        <f t="shared" si="31"/>
        <v>0.53583375192482818</v>
      </c>
    </row>
    <row r="197" spans="1:8" x14ac:dyDescent="0.2">
      <c r="A197" s="14"/>
      <c r="B197" s="8">
        <v>6</v>
      </c>
      <c r="C197" s="2">
        <v>20.65388298034668</v>
      </c>
      <c r="D197" s="2">
        <v>22.159885406494141</v>
      </c>
      <c r="E197" s="2">
        <f t="shared" si="32"/>
        <v>1.5060024261474609</v>
      </c>
      <c r="F197" s="2">
        <f t="shared" si="30"/>
        <v>0.67967033386230469</v>
      </c>
      <c r="G197" s="2">
        <f t="shared" si="28"/>
        <v>0.62430791697801324</v>
      </c>
      <c r="H197">
        <f t="shared" si="31"/>
        <v>0.85788735123624638</v>
      </c>
    </row>
    <row r="198" spans="1:8" x14ac:dyDescent="0.2">
      <c r="A198" s="14"/>
      <c r="B198" s="8"/>
      <c r="C198" s="2">
        <v>20.688859939575195</v>
      </c>
      <c r="D198" s="2">
        <v>21.777177810668945</v>
      </c>
      <c r="E198" s="2">
        <f t="shared" si="32"/>
        <v>1.08831787109375</v>
      </c>
      <c r="F198" s="2">
        <f t="shared" si="30"/>
        <v>0.26198577880859375</v>
      </c>
      <c r="G198" s="2">
        <f t="shared" si="28"/>
        <v>0.83393926423961129</v>
      </c>
      <c r="H198">
        <f t="shared" si="31"/>
        <v>1.1459504629598027</v>
      </c>
    </row>
    <row r="199" spans="1:8" x14ac:dyDescent="0.2">
      <c r="A199" s="14"/>
      <c r="B199" s="8"/>
      <c r="C199" s="2">
        <v>20.611757278442383</v>
      </c>
      <c r="D199" s="2">
        <v>21.634567260742188</v>
      </c>
      <c r="E199" s="2">
        <f t="shared" si="32"/>
        <v>1.0228099822998047</v>
      </c>
      <c r="F199" s="2">
        <f t="shared" si="30"/>
        <v>0.19647789001464844</v>
      </c>
      <c r="G199" s="2">
        <f t="shared" si="28"/>
        <v>0.87267847015166788</v>
      </c>
      <c r="H199">
        <f t="shared" si="31"/>
        <v>1.199183609368965</v>
      </c>
    </row>
    <row r="200" spans="1:8" x14ac:dyDescent="0.2">
      <c r="A200" s="14"/>
      <c r="B200" s="8">
        <v>7</v>
      </c>
      <c r="C200" s="2">
        <v>19.439786911010742</v>
      </c>
      <c r="D200" s="2">
        <v>21.634937286376953</v>
      </c>
      <c r="E200" s="2">
        <f t="shared" si="32"/>
        <v>2.1951503753662109</v>
      </c>
      <c r="F200" s="2">
        <f t="shared" si="30"/>
        <v>1.3688182830810547</v>
      </c>
      <c r="G200" s="2">
        <f t="shared" si="28"/>
        <v>0.38720828228232068</v>
      </c>
      <c r="H200">
        <f t="shared" si="31"/>
        <v>0.53207892873095763</v>
      </c>
    </row>
    <row r="201" spans="1:8" x14ac:dyDescent="0.2">
      <c r="A201" s="14"/>
      <c r="B201" s="8"/>
      <c r="C201" s="2">
        <v>19.782838821411133</v>
      </c>
      <c r="D201" s="2">
        <v>21.340686798095703</v>
      </c>
      <c r="E201" s="2">
        <f t="shared" si="32"/>
        <v>1.5578479766845703</v>
      </c>
      <c r="F201" s="2">
        <f t="shared" si="30"/>
        <v>0.73151588439941406</v>
      </c>
      <c r="G201" s="2">
        <f t="shared" si="28"/>
        <v>0.60227075671174923</v>
      </c>
      <c r="H201">
        <f t="shared" si="31"/>
        <v>0.82760517711116688</v>
      </c>
    </row>
    <row r="202" spans="1:8" x14ac:dyDescent="0.2">
      <c r="A202" s="14"/>
      <c r="B202" s="8"/>
      <c r="C202" s="2">
        <v>19.613241195678711</v>
      </c>
      <c r="D202" s="2">
        <v>21.339384078979492</v>
      </c>
      <c r="E202" s="2">
        <f t="shared" si="32"/>
        <v>1.7261428833007813</v>
      </c>
      <c r="F202" s="2">
        <f t="shared" si="30"/>
        <v>0.899810791015625</v>
      </c>
      <c r="G202" s="2">
        <f t="shared" si="28"/>
        <v>0.53595701724717437</v>
      </c>
      <c r="H202">
        <f t="shared" si="31"/>
        <v>0.73648072273100851</v>
      </c>
    </row>
    <row r="203" spans="1:8" x14ac:dyDescent="0.2">
      <c r="A203" s="14"/>
      <c r="B203" s="8">
        <v>8</v>
      </c>
      <c r="C203" s="2">
        <v>19.443286895751953</v>
      </c>
      <c r="D203" s="2">
        <v>21.699949264526367</v>
      </c>
      <c r="E203" s="2">
        <f t="shared" si="32"/>
        <v>2.2566623687744141</v>
      </c>
      <c r="F203" s="2">
        <f t="shared" si="30"/>
        <v>1.4303302764892578</v>
      </c>
      <c r="G203" s="2">
        <f t="shared" si="28"/>
        <v>0.37104593930591245</v>
      </c>
      <c r="H203">
        <f t="shared" si="31"/>
        <v>0.50986958422525441</v>
      </c>
    </row>
    <row r="204" spans="1:8" x14ac:dyDescent="0.2">
      <c r="A204" s="14"/>
      <c r="B204" s="8"/>
      <c r="C204" s="2">
        <v>19.463716506958008</v>
      </c>
      <c r="D204" s="2">
        <v>21.462446212768555</v>
      </c>
      <c r="E204" s="2">
        <f t="shared" si="32"/>
        <v>1.9987297058105469</v>
      </c>
      <c r="F204" s="2">
        <f t="shared" si="30"/>
        <v>1.1723976135253906</v>
      </c>
      <c r="G204" s="2">
        <f t="shared" si="28"/>
        <v>0.44368337056295065</v>
      </c>
      <c r="H204">
        <f t="shared" si="31"/>
        <v>0.60968368525947214</v>
      </c>
    </row>
    <row r="205" spans="1:8" x14ac:dyDescent="0.2">
      <c r="A205" s="14"/>
      <c r="B205" s="8"/>
      <c r="C205" s="2">
        <v>19.343000411987305</v>
      </c>
      <c r="D205" s="2">
        <v>21.6781005859375</v>
      </c>
      <c r="E205" s="2">
        <f t="shared" si="32"/>
        <v>2.3351001739501953</v>
      </c>
      <c r="F205" s="2">
        <f t="shared" si="30"/>
        <v>1.5087680816650391</v>
      </c>
      <c r="G205" s="2">
        <f t="shared" si="28"/>
        <v>0.35141116109953385</v>
      </c>
      <c r="H205">
        <f t="shared" si="31"/>
        <v>0.48288862273253874</v>
      </c>
    </row>
    <row r="206" spans="1:8" x14ac:dyDescent="0.2">
      <c r="A206" s="14"/>
      <c r="B206" s="8">
        <v>9</v>
      </c>
      <c r="C206" s="2">
        <v>19.39459228515625</v>
      </c>
      <c r="D206" s="2">
        <v>21.218643188476499</v>
      </c>
      <c r="E206" s="2">
        <f t="shared" si="32"/>
        <v>1.8240509033202486</v>
      </c>
      <c r="F206" s="2">
        <f t="shared" si="30"/>
        <v>0.9977188110350923</v>
      </c>
      <c r="G206" s="2">
        <f t="shared" si="28"/>
        <v>0.50079122522736963</v>
      </c>
      <c r="H206">
        <f t="shared" si="31"/>
        <v>0.68815795226859666</v>
      </c>
    </row>
    <row r="207" spans="1:8" x14ac:dyDescent="0.2">
      <c r="A207" s="14"/>
      <c r="B207" s="8"/>
      <c r="C207" s="2">
        <v>19.318885803222656</v>
      </c>
      <c r="D207" s="2">
        <v>21.163261413574219</v>
      </c>
      <c r="E207" s="2">
        <f t="shared" si="32"/>
        <v>1.8443756103515625</v>
      </c>
      <c r="F207" s="2">
        <f t="shared" si="30"/>
        <v>1.0180435180664063</v>
      </c>
      <c r="G207" s="2">
        <f t="shared" si="28"/>
        <v>0.49378553574126294</v>
      </c>
      <c r="H207">
        <f t="shared" si="31"/>
        <v>0.6785311443531824</v>
      </c>
    </row>
    <row r="208" spans="1:8" x14ac:dyDescent="0.2">
      <c r="A208" s="14"/>
      <c r="B208" s="8"/>
      <c r="C208" s="2">
        <v>19.217617034912109</v>
      </c>
      <c r="D208" s="2">
        <v>21.349641799926758</v>
      </c>
      <c r="E208" s="2">
        <f t="shared" si="32"/>
        <v>2.1320247650146484</v>
      </c>
      <c r="F208" s="2">
        <f t="shared" si="30"/>
        <v>1.3056926727294922</v>
      </c>
      <c r="G208" s="2">
        <f t="shared" si="28"/>
        <v>0.40452683853633842</v>
      </c>
      <c r="H208">
        <f t="shared" si="31"/>
        <v>0.55587707376155859</v>
      </c>
    </row>
    <row r="209" spans="1:8" x14ac:dyDescent="0.2">
      <c r="A209" s="14"/>
      <c r="B209" s="8">
        <v>10</v>
      </c>
      <c r="C209" s="2">
        <v>19.186971664428711</v>
      </c>
      <c r="D209" s="2">
        <v>21.19420051574707</v>
      </c>
      <c r="E209" s="2">
        <f t="shared" si="32"/>
        <v>2.0072288513183594</v>
      </c>
      <c r="F209" s="2">
        <f t="shared" si="30"/>
        <v>1.1808967590332031</v>
      </c>
      <c r="G209" s="2">
        <f t="shared" si="28"/>
        <v>0.44107724547962296</v>
      </c>
      <c r="H209">
        <f t="shared" si="31"/>
        <v>0.60610250090488538</v>
      </c>
    </row>
    <row r="210" spans="1:8" x14ac:dyDescent="0.2">
      <c r="A210" s="14"/>
      <c r="B210" s="8"/>
      <c r="C210" s="2">
        <v>18.635133743286133</v>
      </c>
      <c r="D210" s="2">
        <v>21.529054641723601</v>
      </c>
      <c r="E210" s="2">
        <f t="shared" si="32"/>
        <v>2.893920898437468</v>
      </c>
      <c r="F210" s="2">
        <f t="shared" si="30"/>
        <v>2.0675888061523118</v>
      </c>
      <c r="G210" s="2">
        <f t="shared" si="28"/>
        <v>0.23855787120119112</v>
      </c>
      <c r="H210">
        <f t="shared" si="31"/>
        <v>0.32781224564953743</v>
      </c>
    </row>
    <row r="211" spans="1:8" x14ac:dyDescent="0.2">
      <c r="A211" s="14"/>
      <c r="B211" s="8"/>
      <c r="C211" s="2">
        <v>18.842802047729492</v>
      </c>
      <c r="D211" s="2">
        <v>21.696281433105469</v>
      </c>
      <c r="E211" s="2">
        <f t="shared" si="32"/>
        <v>2.8534793853759766</v>
      </c>
      <c r="F211" s="2">
        <f t="shared" si="30"/>
        <v>2.0271472930908203</v>
      </c>
      <c r="G211" s="2">
        <f t="shared" si="28"/>
        <v>0.24533971653234146</v>
      </c>
      <c r="H211">
        <f t="shared" si="31"/>
        <v>0.33713146004585165</v>
      </c>
    </row>
    <row r="212" spans="1:8" x14ac:dyDescent="0.2">
      <c r="B212" s="3" t="s">
        <v>4</v>
      </c>
      <c r="C212" s="1"/>
      <c r="D212" s="1"/>
      <c r="E212" s="1"/>
      <c r="F212" s="1"/>
      <c r="G212" s="2">
        <f>AVERAGE(G176:G181)</f>
        <v>0.72772714981560593</v>
      </c>
    </row>
    <row r="213" spans="1:8" x14ac:dyDescent="0.2">
      <c r="B213" s="3" t="s">
        <v>5</v>
      </c>
      <c r="C213" s="1"/>
      <c r="D213" s="1"/>
      <c r="E213" s="1"/>
      <c r="F213" s="1"/>
      <c r="G213" s="2">
        <f>AVERAGE(G182:G211)</f>
        <v>0.46893746607227249</v>
      </c>
      <c r="H213" s="6" t="s">
        <v>14</v>
      </c>
    </row>
    <row r="214" spans="1:8" x14ac:dyDescent="0.2">
      <c r="B214" s="3" t="s">
        <v>6</v>
      </c>
      <c r="C214" s="1"/>
      <c r="D214" s="1"/>
      <c r="E214" s="1"/>
      <c r="F214" s="1"/>
      <c r="G214" s="4">
        <f>G213/G212</f>
        <v>0.64438638326341613</v>
      </c>
      <c r="H214">
        <f>_xlfn.T.TEST(G176:G181,G182:G211,2,3)</f>
        <v>6.852459270044668E-3</v>
      </c>
    </row>
  </sheetData>
  <mergeCells count="10">
    <mergeCell ref="A4:A9"/>
    <mergeCell ref="A10:A39"/>
    <mergeCell ref="A139:A168"/>
    <mergeCell ref="A176:A181"/>
    <mergeCell ref="A182:A211"/>
    <mergeCell ref="A47:A52"/>
    <mergeCell ref="A53:A82"/>
    <mergeCell ref="A90:A95"/>
    <mergeCell ref="A96:A125"/>
    <mergeCell ref="A133:A138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circRNA</vt:lpstr>
      <vt:lpstr>m6A酶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Y511</cp:lastModifiedBy>
  <dcterms:created xsi:type="dcterms:W3CDTF">2021-10-13T05:50:44Z</dcterms:created>
  <dcterms:modified xsi:type="dcterms:W3CDTF">2022-10-13T05:41:28Z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8088A2CE2E86487DA1F05501B3B3D0BF</vt:lpwstr>
  </property>
  <property fmtid="{D5CDD505-2E9C-101B-9397-08002B2CF9AE}" pid="3" name="KSOProductBuildVer">
    <vt:lpwstr>2052-11.1.0.10700</vt:lpwstr>
  </property>
</Properties>
</file>